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 defaultThemeVersion="166925"/>
  <xr:revisionPtr revIDLastSave="0" documentId="13_ncr:1_{05DBBD13-E579-447F-904D-A17D669431A6}" xr6:coauthVersionLast="47" xr6:coauthVersionMax="47" xr10:uidLastSave="{00000000-0000-0000-0000-000000000000}"/>
  <bookViews>
    <workbookView xWindow="-110" yWindow="-110" windowWidth="19420" windowHeight="10300" xr2:uid="{850FE7ED-DF94-44FB-B267-0C8D0DE10A68}"/>
  </bookViews>
  <sheets>
    <sheet name="Device Driver" sheetId="7" r:id="rId1"/>
    <sheet name="Middleware" sheetId="6" r:id="rId2"/>
    <sheet name="Sample Code Using FIT" sheetId="8" r:id="rId3"/>
  </sheets>
  <definedNames>
    <definedName name="_xlnm.Print_Area" localSheetId="0">'Device Driver'!$A$1:$AG$78</definedName>
    <definedName name="_xlnm.Print_Area" localSheetId="1">Middleware!$A$1:$AG$42</definedName>
    <definedName name="_xlnm.Print_Area" localSheetId="2">'Sample Code Using FIT'!$A$1:$AG$27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7" i="7" l="1"/>
  <c r="C47" i="7"/>
  <c r="C31" i="6"/>
  <c r="D31" i="6"/>
  <c r="C22" i="7"/>
  <c r="D22" i="7"/>
  <c r="C64" i="7"/>
  <c r="D64" i="7"/>
  <c r="D14" i="6"/>
  <c r="C14" i="6"/>
  <c r="C5" i="6" l="1"/>
  <c r="D5" i="6"/>
  <c r="C4" i="6"/>
  <c r="D4" i="6"/>
  <c r="D32" i="6"/>
  <c r="C32" i="6"/>
  <c r="D25" i="6" l="1"/>
  <c r="D26" i="6"/>
  <c r="C26" i="6"/>
  <c r="C25" i="6"/>
  <c r="D23" i="6" l="1"/>
  <c r="C23" i="6"/>
  <c r="C22" i="6"/>
  <c r="C35" i="6"/>
  <c r="D35" i="6"/>
  <c r="C40" i="6"/>
  <c r="D40" i="6"/>
  <c r="C63" i="7"/>
  <c r="D63" i="7"/>
  <c r="D12" i="6" l="1"/>
  <c r="C12" i="6"/>
  <c r="D27" i="8"/>
  <c r="C27" i="8"/>
  <c r="D26" i="8"/>
  <c r="C26" i="8"/>
  <c r="D25" i="8"/>
  <c r="C25" i="8"/>
  <c r="D24" i="8"/>
  <c r="C24" i="8"/>
  <c r="D23" i="8"/>
  <c r="C23" i="8"/>
  <c r="D22" i="8"/>
  <c r="C22" i="8"/>
  <c r="D21" i="8"/>
  <c r="C21" i="8"/>
  <c r="D20" i="8"/>
  <c r="C20" i="8"/>
  <c r="D19" i="8"/>
  <c r="C19" i="8"/>
  <c r="D18" i="8"/>
  <c r="C18" i="8"/>
  <c r="D17" i="8"/>
  <c r="C17" i="8"/>
  <c r="D16" i="8"/>
  <c r="C16" i="8"/>
  <c r="D15" i="8"/>
  <c r="C15" i="8"/>
  <c r="D14" i="8"/>
  <c r="C14" i="8"/>
  <c r="D13" i="8"/>
  <c r="C13" i="8"/>
  <c r="D12" i="8"/>
  <c r="C12" i="8"/>
  <c r="D11" i="8"/>
  <c r="C11" i="8"/>
  <c r="D10" i="8"/>
  <c r="C10" i="8"/>
  <c r="D9" i="8"/>
  <c r="C9" i="8"/>
  <c r="D8" i="8"/>
  <c r="C8" i="8"/>
  <c r="D7" i="8"/>
  <c r="C7" i="8"/>
  <c r="D6" i="8"/>
  <c r="C6" i="8"/>
  <c r="D5" i="8"/>
  <c r="C5" i="8"/>
  <c r="D4" i="8"/>
  <c r="C4" i="8"/>
  <c r="D3" i="8"/>
  <c r="C3" i="8"/>
  <c r="D76" i="7"/>
  <c r="C76" i="7"/>
  <c r="D75" i="7"/>
  <c r="C75" i="7"/>
  <c r="D74" i="7"/>
  <c r="C74" i="7"/>
  <c r="D73" i="7"/>
  <c r="C73" i="7"/>
  <c r="D72" i="7"/>
  <c r="C72" i="7"/>
  <c r="D71" i="7"/>
  <c r="C71" i="7"/>
  <c r="D70" i="7"/>
  <c r="C70" i="7"/>
  <c r="D69" i="7"/>
  <c r="C69" i="7"/>
  <c r="D62" i="7"/>
  <c r="C62" i="7"/>
  <c r="D61" i="7"/>
  <c r="C61" i="7"/>
  <c r="D60" i="7"/>
  <c r="C60" i="7"/>
  <c r="D59" i="7"/>
  <c r="C59" i="7"/>
  <c r="D58" i="7"/>
  <c r="C58" i="7"/>
  <c r="D57" i="7"/>
  <c r="C57" i="7"/>
  <c r="D56" i="7"/>
  <c r="C56" i="7"/>
  <c r="D55" i="7"/>
  <c r="C55" i="7"/>
  <c r="D54" i="7"/>
  <c r="C54" i="7"/>
  <c r="D53" i="7"/>
  <c r="C53" i="7"/>
  <c r="D52" i="7"/>
  <c r="C52" i="7"/>
  <c r="D51" i="7"/>
  <c r="C51" i="7"/>
  <c r="D50" i="7"/>
  <c r="C50" i="7"/>
  <c r="D49" i="7"/>
  <c r="C49" i="7"/>
  <c r="D48" i="7"/>
  <c r="C48" i="7"/>
  <c r="D46" i="7"/>
  <c r="C46" i="7"/>
  <c r="D45" i="7"/>
  <c r="C45" i="7"/>
  <c r="D44" i="7"/>
  <c r="C44" i="7"/>
  <c r="D43" i="7"/>
  <c r="C43" i="7"/>
  <c r="D42" i="7"/>
  <c r="C42" i="7"/>
  <c r="D41" i="7"/>
  <c r="C41" i="7"/>
  <c r="D40" i="7"/>
  <c r="C40" i="7"/>
  <c r="D39" i="7"/>
  <c r="C39" i="7"/>
  <c r="D38" i="7"/>
  <c r="C38" i="7"/>
  <c r="D37" i="7"/>
  <c r="C37" i="7"/>
  <c r="D36" i="7"/>
  <c r="C36" i="7"/>
  <c r="D35" i="7"/>
  <c r="C35" i="7"/>
  <c r="D34" i="7"/>
  <c r="C34" i="7"/>
  <c r="D33" i="7"/>
  <c r="C33" i="7"/>
  <c r="D32" i="7"/>
  <c r="C32" i="7"/>
  <c r="D31" i="7"/>
  <c r="C31" i="7"/>
  <c r="D30" i="7"/>
  <c r="C30" i="7"/>
  <c r="D29" i="7"/>
  <c r="C29" i="7"/>
  <c r="D28" i="7"/>
  <c r="C28" i="7"/>
  <c r="D27" i="7"/>
  <c r="C27" i="7"/>
  <c r="D26" i="7"/>
  <c r="C26" i="7"/>
  <c r="D25" i="7"/>
  <c r="C25" i="7"/>
  <c r="D24" i="7"/>
  <c r="C24" i="7"/>
  <c r="D23" i="7"/>
  <c r="C23" i="7"/>
  <c r="D21" i="7"/>
  <c r="C21" i="7"/>
  <c r="D20" i="7"/>
  <c r="C20" i="7"/>
  <c r="D19" i="7"/>
  <c r="C19" i="7"/>
  <c r="D18" i="7"/>
  <c r="C18" i="7"/>
  <c r="D17" i="7"/>
  <c r="C17" i="7"/>
  <c r="D16" i="7"/>
  <c r="C16" i="7"/>
  <c r="D15" i="7"/>
  <c r="C15" i="7"/>
  <c r="D14" i="7"/>
  <c r="C14" i="7"/>
  <c r="D13" i="7"/>
  <c r="C13" i="7"/>
  <c r="D12" i="7"/>
  <c r="C12" i="7"/>
  <c r="D11" i="7"/>
  <c r="C11" i="7"/>
  <c r="D10" i="7"/>
  <c r="C10" i="7"/>
  <c r="D9" i="7"/>
  <c r="C9" i="7"/>
  <c r="D8" i="7"/>
  <c r="C8" i="7"/>
  <c r="D7" i="7"/>
  <c r="C7" i="7"/>
  <c r="D6" i="7"/>
  <c r="C6" i="7"/>
  <c r="D5" i="7"/>
  <c r="C5" i="7"/>
  <c r="D4" i="7"/>
  <c r="C4" i="7"/>
  <c r="D3" i="7"/>
  <c r="C3" i="7"/>
  <c r="C7" i="6"/>
  <c r="D7" i="6"/>
  <c r="D16" i="6"/>
  <c r="C16" i="6"/>
  <c r="D39" i="6" l="1"/>
  <c r="C39" i="6"/>
  <c r="D38" i="6"/>
  <c r="C38" i="6"/>
  <c r="D37" i="6"/>
  <c r="C37" i="6"/>
  <c r="D36" i="6"/>
  <c r="C36" i="6"/>
  <c r="D34" i="6"/>
  <c r="C34" i="6"/>
  <c r="D33" i="6"/>
  <c r="C33" i="6"/>
  <c r="D30" i="6"/>
  <c r="C30" i="6"/>
  <c r="D29" i="6"/>
  <c r="C29" i="6"/>
  <c r="D28" i="6"/>
  <c r="C28" i="6"/>
  <c r="D27" i="6"/>
  <c r="C27" i="6"/>
  <c r="D22" i="6"/>
  <c r="D21" i="6"/>
  <c r="C21" i="6"/>
  <c r="D20" i="6"/>
  <c r="C20" i="6"/>
  <c r="D19" i="6"/>
  <c r="C19" i="6"/>
  <c r="D18" i="6"/>
  <c r="C18" i="6"/>
  <c r="D17" i="6"/>
  <c r="C17" i="6"/>
  <c r="D15" i="6"/>
  <c r="C15" i="6"/>
  <c r="D13" i="6"/>
  <c r="C13" i="6"/>
  <c r="D11" i="6"/>
  <c r="C11" i="6"/>
  <c r="D10" i="6"/>
  <c r="C10" i="6"/>
  <c r="D9" i="6"/>
  <c r="C9" i="6"/>
  <c r="D8" i="6"/>
  <c r="C8" i="6"/>
  <c r="D6" i="6"/>
  <c r="C6" i="6"/>
  <c r="D3" i="6"/>
  <c r="C3" i="6"/>
</calcChain>
</file>

<file path=xl/sharedStrings.xml><?xml version="1.0" encoding="utf-8"?>
<sst xmlns="http://schemas.openxmlformats.org/spreadsheetml/2006/main" count="4790" uniqueCount="574">
  <si>
    <t>*</t>
  </si>
  <si>
    <t>USB Basic Firmware</t>
  </si>
  <si>
    <t>USB Basic Mini Firmware</t>
  </si>
  <si>
    <t>USB Host Mass Storage Class</t>
  </si>
  <si>
    <t>USB Host Mass Storage Class for USB Mini Firmware</t>
  </si>
  <si>
    <t>USB Host Communication Device Class</t>
  </si>
  <si>
    <t>USB Host Communication Device Class for USB Mini Firmware</t>
  </si>
  <si>
    <t>USB Host Human Interface Device Class</t>
  </si>
  <si>
    <t>USB Host Human Interface Device Class for USB Mini Firmware</t>
  </si>
  <si>
    <t>USB Peripheral Mass Storage Class</t>
  </si>
  <si>
    <t>USB Peripheral Mass Storage Class for USB Mini Firmware</t>
  </si>
  <si>
    <t>USB Peripheral Communications Device Class</t>
  </si>
  <si>
    <t>USB Peripheral Communications Device Class for USB Mini Firmware</t>
  </si>
  <si>
    <t>USB Peripheral Human Interface Device Class</t>
  </si>
  <si>
    <t>EtherCAT</t>
  </si>
  <si>
    <t>IrDA</t>
  </si>
  <si>
    <t>Trusted Secure IP(TSIP)</t>
  </si>
  <si>
    <t>AES</t>
  </si>
  <si>
    <t>DES</t>
  </si>
  <si>
    <t>SHA</t>
  </si>
  <si>
    <t>RNG</t>
  </si>
  <si>
    <t>QE CTSU Module</t>
  </si>
  <si>
    <t>R
X
1
1
0</t>
    <phoneticPr fontId="1"/>
  </si>
  <si>
    <t>R
X
1
1
1</t>
    <phoneticPr fontId="1"/>
  </si>
  <si>
    <t>R
X
1
1
3</t>
    <phoneticPr fontId="1"/>
  </si>
  <si>
    <t>R
X
1
3
0</t>
    <phoneticPr fontId="1"/>
  </si>
  <si>
    <t>R
X
1
3
T</t>
    <phoneticPr fontId="1"/>
  </si>
  <si>
    <t>R
X
1
4
0</t>
    <phoneticPr fontId="1"/>
  </si>
  <si>
    <t>R
X
2
3
0</t>
    <phoneticPr fontId="1"/>
  </si>
  <si>
    <t>R
X
2
3
1</t>
    <phoneticPr fontId="1"/>
  </si>
  <si>
    <t>R
X
2
3
E
A</t>
    <phoneticPr fontId="1"/>
  </si>
  <si>
    <t>R
X
2
3
T</t>
    <phoneticPr fontId="1"/>
  </si>
  <si>
    <t>R
X
2
3
W</t>
    <phoneticPr fontId="1"/>
  </si>
  <si>
    <t>R
X
2
4
T</t>
    <phoneticPr fontId="1"/>
  </si>
  <si>
    <t>R
X
2
4
U</t>
    <phoneticPr fontId="1"/>
  </si>
  <si>
    <t>R
X
6
7
1</t>
    <phoneticPr fontId="1"/>
  </si>
  <si>
    <t>R
X
6
4
M</t>
    <phoneticPr fontId="1"/>
  </si>
  <si>
    <t>R
X
6
5
N</t>
    <phoneticPr fontId="1"/>
  </si>
  <si>
    <t>R
X
6
6
0</t>
    <phoneticPr fontId="1"/>
  </si>
  <si>
    <t>R
X
6
6
N</t>
    <phoneticPr fontId="1"/>
  </si>
  <si>
    <t>R
X
6
6
T</t>
    <phoneticPr fontId="1"/>
  </si>
  <si>
    <t>R
X
7
1
M</t>
    <phoneticPr fontId="1"/>
  </si>
  <si>
    <t>R
X
7
2
M</t>
    <phoneticPr fontId="1"/>
  </si>
  <si>
    <t>R
X
7
2
N</t>
    <phoneticPr fontId="1"/>
  </si>
  <si>
    <t>R
X
7
2
T</t>
    <phoneticPr fontId="1"/>
  </si>
  <si>
    <t>✔</t>
  </si>
  <si>
    <t>Board Support Package Module (BSP)</t>
  </si>
  <si>
    <t>Voltage Detection Circuit (LVD)</t>
  </si>
  <si>
    <t>Low Power Consumption (LPC)</t>
  </si>
  <si>
    <t>Battery Backup(VBATT)</t>
  </si>
  <si>
    <t>Interrupt Controller (IRQ)</t>
  </si>
  <si>
    <t>Data Transfer Controller (DTC)</t>
  </si>
  <si>
    <t>I/O Ports (GPIO)</t>
  </si>
  <si>
    <t>Compare Match Timer (CMT)</t>
  </si>
  <si>
    <t>Compare Match Timer W (CMTW)</t>
  </si>
  <si>
    <t>Realtime Clock (RTC)</t>
  </si>
  <si>
    <t xml:space="preserve">Low Power Timer (LPT) </t>
  </si>
  <si>
    <t>Independent Watchdog Timer (IWDT)</t>
  </si>
  <si>
    <t>Watchdog Timer (WDT)</t>
  </si>
  <si>
    <t>Serial Communications Interface (SCI: Asynchronous/Clock Synchronous)</t>
  </si>
  <si>
    <t>Serial Communications Interface (RSCI)</t>
  </si>
  <si>
    <t>Serial Communications Interface with FIFO (SCIF: Asynchronous/Clock Synchronous)</t>
  </si>
  <si>
    <t>RIICHS</t>
  </si>
  <si>
    <t>Serial Peripheral Interface</t>
  </si>
  <si>
    <t>Serial Peripheral Interface (RSPIA)</t>
  </si>
  <si>
    <t>Quad Serial Peripheral Interface (QSPI: Device Driver for Serial Memory Control)</t>
  </si>
  <si>
    <t>USBPeripheral Human Interface Device Class for USB Mini Firmware</t>
  </si>
  <si>
    <t>PTP Module for the Ethernet Controller (EPTPC)</t>
  </si>
  <si>
    <t>EPTPC Light Module (EPTPC Light: Device Driver for Enhanced Ethernet Function)</t>
  </si>
  <si>
    <t>Ethernet Controller (ETHERC)</t>
  </si>
  <si>
    <t>Controller Area Network (CAN)</t>
  </si>
  <si>
    <t>Controller Area Network (RSCAN)</t>
  </si>
  <si>
    <t>Parallel Data Capture Unit (PDC)</t>
  </si>
  <si>
    <t>SD Host Interface (SDHI)</t>
  </si>
  <si>
    <t>MultiMediaCard Interface (MMCIF)</t>
  </si>
  <si>
    <t>D/A Converter (DAC)</t>
  </si>
  <si>
    <t>Sampling Rate Converter (SRC)</t>
  </si>
  <si>
    <t>Serial Sound Interface (SSI)</t>
  </si>
  <si>
    <t>LCD controller/driver (LCDC)</t>
  </si>
  <si>
    <t>Graphic LCD Controller (GLCDC)</t>
  </si>
  <si>
    <t>UID</t>
  </si>
  <si>
    <t>Byte Queue Buffer (Data Manageme)</t>
  </si>
  <si>
    <t>Long Queue Buffer (Data Management)</t>
  </si>
  <si>
    <t>Event Link Controller (ELC)</t>
  </si>
  <si>
    <t>RX DRW2D Driver</t>
  </si>
  <si>
    <t>I²C Bus Interface (RIIC)</t>
  </si>
  <si>
    <t>Device Driver</t>
  </si>
  <si>
    <t>RYZ012 Bluetooth Low Energy Module</t>
  </si>
  <si>
    <t>QE Utility Module (Profiles)</t>
  </si>
  <si>
    <t>RYZ014A Cellular module</t>
  </si>
  <si>
    <t>SD memory card driver module</t>
  </si>
  <si>
    <t>Flash Memory Data Management Module</t>
  </si>
  <si>
    <t xml:space="preserve">Clock Synchronous Control Module for Serial Flash Memory Access </t>
  </si>
  <si>
    <t>Clock Synchronous Control Module for EEPROM Access</t>
  </si>
  <si>
    <t>Memory Access Driver Interface Module</t>
  </si>
  <si>
    <t xml:space="preserve">JPEG Decoder Module </t>
  </si>
  <si>
    <t>JPEG Encoder Module</t>
  </si>
  <si>
    <t>AES library</t>
  </si>
  <si>
    <t xml:space="preserve">DES library </t>
  </si>
  <si>
    <t xml:space="preserve">SHA library </t>
  </si>
  <si>
    <t>RSA library</t>
  </si>
  <si>
    <t>QE Touch Module</t>
  </si>
  <si>
    <t>Aeropoint module</t>
  </si>
  <si>
    <t>Middleware</t>
  </si>
  <si>
    <t>Sample Code Using Firmware Integration Technology</t>
  </si>
  <si>
    <t>USB Peripheral Human Interface Device Class for USB Mini Firmware</t>
    <phoneticPr fontId="1"/>
  </si>
  <si>
    <t>R
X
2
6
T</t>
    <phoneticPr fontId="1"/>
  </si>
  <si>
    <t>I3C Bus Interface (RI3C)</t>
    <phoneticPr fontId="1"/>
  </si>
  <si>
    <t>CAN FD API (CANFD)</t>
    <phoneticPr fontId="1"/>
  </si>
  <si>
    <t>✔</t>
    <phoneticPr fontId="1"/>
  </si>
  <si>
    <t>R
X
2
3
E
B</t>
    <phoneticPr fontId="1"/>
  </si>
  <si>
    <r>
      <rPr>
        <sz val="10"/>
        <color rgb="FF1C1C1C"/>
        <rFont val="Segoe UI Symbol"/>
        <family val="3"/>
      </rPr>
      <t>✔</t>
    </r>
    <phoneticPr fontId="1"/>
  </si>
  <si>
    <t>IrDA</t>
    <phoneticPr fontId="1"/>
  </si>
  <si>
    <t>Trusted Secure IP(TSIP)</t>
    <phoneticPr fontId="1"/>
  </si>
  <si>
    <t>AES</t>
    <phoneticPr fontId="1"/>
  </si>
  <si>
    <t>DES</t>
    <phoneticPr fontId="1"/>
  </si>
  <si>
    <t>SHA</t>
    <phoneticPr fontId="1"/>
  </si>
  <si>
    <t>RNG</t>
    <phoneticPr fontId="1"/>
  </si>
  <si>
    <t>QE CTSU Module</t>
    <phoneticPr fontId="1"/>
  </si>
  <si>
    <t>USB Basic Firmware</t>
    <phoneticPr fontId="1"/>
  </si>
  <si>
    <t>USB Basic Mini Firmware</t>
    <phoneticPr fontId="1"/>
  </si>
  <si>
    <t>USB Host Mass Storage Class</t>
    <phoneticPr fontId="1"/>
  </si>
  <si>
    <t>USB Host Mass Storage Class for USB Mini Firmware</t>
    <phoneticPr fontId="1"/>
  </si>
  <si>
    <t>USB Host Communication Device Class</t>
    <phoneticPr fontId="1"/>
  </si>
  <si>
    <t>USB Host Communication Device Class for USB Mini Firmware</t>
    <phoneticPr fontId="1"/>
  </si>
  <si>
    <t>USB Host Human Interface Device Class</t>
    <phoneticPr fontId="1"/>
  </si>
  <si>
    <t>USB Host Human Interface Device Class for USB Mini Firmware</t>
    <phoneticPr fontId="1"/>
  </si>
  <si>
    <t>USB Peripheral Mass Storage Class</t>
    <phoneticPr fontId="1"/>
  </si>
  <si>
    <t>USB Peripheral Mass Storage Class for USB Mini Firmware</t>
    <phoneticPr fontId="1"/>
  </si>
  <si>
    <t>USB Peripheral Communications Device Class</t>
    <phoneticPr fontId="1"/>
  </si>
  <si>
    <t>USB Peripheral Communications Device Class for USB Mini Firmware</t>
    <phoneticPr fontId="1"/>
  </si>
  <si>
    <t>USB Peripheral Human Interface Device Class</t>
    <phoneticPr fontId="1"/>
  </si>
  <si>
    <t>Reality AI UART Communication Module</t>
    <phoneticPr fontId="1"/>
  </si>
  <si>
    <t>Reality AI Data Collector Control Module</t>
    <phoneticPr fontId="1"/>
  </si>
  <si>
    <t>Reality AI Data Shipper Control Module</t>
    <phoneticPr fontId="1"/>
  </si>
  <si>
    <t>US159-DA16200MEVZ Wi-Fi Control Module</t>
  </si>
  <si>
    <t>US159-DA14531EVZ BLE Control Module</t>
  </si>
  <si>
    <t>Application Note</t>
    <phoneticPr fontId="1"/>
  </si>
  <si>
    <t>Sample Code</t>
    <phoneticPr fontId="1"/>
  </si>
  <si>
    <t>EtherCAT</t>
    <phoneticPr fontId="1"/>
  </si>
  <si>
    <t>https://www.renesas.com/document/apn/rx-family-lvd-module-using-firmware-integration-technology</t>
  </si>
  <si>
    <t>https://www.renesas.com/document/apn/rx-family-lpc-module-using-firmware-integration-technology</t>
  </si>
  <si>
    <t>https://www.renesas.com/document/scd/rx-family-lpc-module-using-firmware-integration-technology</t>
  </si>
  <si>
    <t>https://www.renesas.com/document/apn/rx-family-battery-backup-function-module-firmware-integration-technology</t>
  </si>
  <si>
    <t>https://www.renesas.com/document/scd/rx-family-battery-backup-function-module-firmware-integration-technology-sample-code</t>
  </si>
  <si>
    <t>https://www.renesas.com/document/apn/rx-family-irq-module-using-firmware-integration-technology</t>
  </si>
  <si>
    <t>https://www.renesas.com/document/scd/rx-family-irq-module-using-firmware-integration-technology</t>
  </si>
  <si>
    <t>https://www.renesas.com/document/apn/rx-family-dtc-module-using-firmware-integration-technology</t>
  </si>
  <si>
    <t>https://www.renesas.com/document/scd/rx-family-dtc-module-using-firmware-integration-technology</t>
  </si>
  <si>
    <t>https://www.renesas.com/document/apn/rx-family-dmac-module-using-firmware-integration-technology</t>
  </si>
  <si>
    <t>https://www.renesas.com/document/scd/rx-family-dmac-module-using-firmware-integration-technology</t>
  </si>
  <si>
    <t>https://www.renesas.com/document/apn/rx-family-gpio-module-using-firmware-integration-technology</t>
  </si>
  <si>
    <t>https://www.renesas.com/document/scd/rx-family-gpio-module-using-firmware-integration-technology</t>
  </si>
  <si>
    <t>https://www.renesas.com/document/apn/rx-family-mpc-module-using-firmware-integration-technology</t>
  </si>
  <si>
    <t>https://www.renesas.com/document/scd/rx-family-mpc-module-using-firmware-integration-technology</t>
  </si>
  <si>
    <t>https://www.renesas.com/document/apn/rx-family-cmt-module-using-firmware-integration-technology</t>
  </si>
  <si>
    <t>https://www.renesas.com/document/scd/rx-family-cmt-module-using-firmware-integration-technology</t>
  </si>
  <si>
    <t>https://www.renesas.com/document/apn/rx-family-cmtw-module-using-firmware-integration-technology</t>
  </si>
  <si>
    <t>https://www.renesas.com/document/scd/rx-family-cmtw-module-using-firmware-integration-technology</t>
  </si>
  <si>
    <t>https://www.renesas.com/document/apn/rx-family-lpt-module-using-firmware-integration-technology</t>
  </si>
  <si>
    <t>https://www.renesas.com/document/apn/rx-family-iwdt-module-using-firmware-integration-technology</t>
  </si>
  <si>
    <t>https://www.renesas.com/document/scd/rx-family-iwdt-module-using-firmware-integration-technology</t>
  </si>
  <si>
    <t>https://www.renesas.com/document/apn/rx-family-wdt-module-using-firmware-integration-technology</t>
  </si>
  <si>
    <t>https://www.renesas.com/document/scd/rx-family-wdt-module-using-firmware-integration-technology</t>
  </si>
  <si>
    <t>https://www.renesas.com/document/apn/rx-family-sci-module-using-firmware-integration-technology</t>
  </si>
  <si>
    <t>https://www.renesas.com/document/scd/rx-family-sci-module-using-firmware-integration-technology</t>
  </si>
  <si>
    <t>https://www.renesas.com/document/apn/rx-family-rsci-module-firmware-integration-technology</t>
  </si>
  <si>
    <t>https://www.renesas.com/document/scd/sci-fifo-module-using-firmware-integration-technology-sample-code</t>
  </si>
  <si>
    <t>https://www.renesas.com/document/apn/rx-family-simple-i2c-module-using-firmware-integration-technology</t>
  </si>
  <si>
    <t>https://www.renesas.com/document/scd/rx-family-simple-i2c-module-using-firmware-integration-technology</t>
  </si>
  <si>
    <t>https://www.renesas.com/document/apn/rx-family-i2c-bus-interfaceriic-module-using-firmware-integration-technology</t>
  </si>
  <si>
    <t>https://www.renesas.com/document/scd/rx-family-i2c-bus-interfaceriic-module-using-firmware-integration-technology</t>
  </si>
  <si>
    <t>https://www.renesas.com/document/apn/rx-family-high-speed-i2c-bus-interface-riichs-module-using-firmware-integration-technology</t>
  </si>
  <si>
    <t>https://www.renesas.com/document/apn/rx-family-i3c-bus-interface-ri3c-module-using-firmware-integration-technology</t>
  </si>
  <si>
    <t>https://www.renesas.com/document/apn/rx-family-rspi-module-using-firmware-integration-technology</t>
  </si>
  <si>
    <t>https://www.renesas.com/document/scd/rx-family-rspi-module-using-firmware-integration-technology-sample-code</t>
  </si>
  <si>
    <t>https://www.renesas.com/document/apn/rx-family-rspia-module-using-firmware-integration-technology</t>
  </si>
  <si>
    <t>https://www.renesas.com/document/apn/rx-family-qspi-clock-synchronous-single-master-control-module-using-firmware-integration-technology</t>
  </si>
  <si>
    <t>https://www.renesas.com/document/scd/rx-family-qspi-clock-synchronous-single-master-control-module-using-firmware-integration-technology</t>
  </si>
  <si>
    <t>https://www.renesas.com/document/apn/rx-family-qspix-module-firmware-integration-technology</t>
  </si>
  <si>
    <t>https://www.renesas.com/document/apn/rx-family-usb-basic-host-and-peripheral-driver-using-firmware-integration-technology</t>
  </si>
  <si>
    <t>https://www.renesas.com/document/scd/rx-family-usb-basic-host-and-peripheral-driver-using-firmware-integration-technology-sample-code</t>
  </si>
  <si>
    <t>https://www.renesas.com/document/apn/rx-family-usb-basic-mini-host-and-peripheral-driver-usb-mini-firmware-using-firmware-integration</t>
  </si>
  <si>
    <t>https://www.renesas.com/document/scd/rx-family-usb-basic-mini-host-and-peripheral-driver-usb-mini-firmware-using-firmware-integration</t>
  </si>
  <si>
    <t>https://www.renesas.com/document/apn/rx-family-usb-host-mass-storage-class-driver-hmsc-using-firmware-integration-technology</t>
  </si>
  <si>
    <t>https://www.renesas.com/document/scd/rx-family-usb-host-mass-storage-class-driver-hmsc-using-firmware-integration-technology</t>
  </si>
  <si>
    <t>https://www.renesas.com/document/apn/rx-family-usb-host-mass-storage-class-driver-usb-mini-firmware-using-firmware-integration-technology</t>
  </si>
  <si>
    <t>https://www.renesas.com/document/scd/rx-family-usb-host-mass-storage-class-driver-usb-mini-firmware-using-firmware-integration-technology</t>
  </si>
  <si>
    <t>https://www.renesas.com/document/apn/rx-family-usb-host-communication-device-class-driver-hcdc-using-firmware-integration-technology</t>
  </si>
  <si>
    <t>https://www.renesas.com/document/scd/rx-family-usb-host-communication-device-class-driver-hcdc-using-firmware-integration-technology</t>
  </si>
  <si>
    <t>https://www.renesas.com/document/apn/rx-family-usb-host-communications-device-class-driver-usb-mini-firmware-using-firmware-integration</t>
  </si>
  <si>
    <t>https://www.renesas.com/document/scd/rx-family-usb-host-communications-device-class-driver-usb-mini-firmware-using-firmware-integration</t>
  </si>
  <si>
    <t>https://www.renesas.com/document/apn/rx-family-usb-host-human-interface-device-class-driver-hhid-using-firmware-integration-technology</t>
  </si>
  <si>
    <t>https://www.renesas.com/document/scd/rx-family-usb-host-human-interface-device-class-driver-hhid-using-firmware-integration-technology</t>
  </si>
  <si>
    <t>https://www.renesas.com/document/apn/rx-family-usb-host-human-interface-device-class-driver-usb-mini-firmware-using-firmware-integration</t>
  </si>
  <si>
    <t>https://www.renesas.com/document/scd/rx-family-usb-host-human-interface-device-class-driver-usb-mini-firmware-using-firmware-integration</t>
  </si>
  <si>
    <t>https://www.renesas.com/document/apn/rx-family-usb-peripheral-mass-storage-class-driver-pmsc-using-firmware-integration-technology</t>
  </si>
  <si>
    <t>https://www.renesas.com/document/scd/rx-family-usb-peripheral-mass-storage-class-driver-pmsc-using-firmware-integration-technology-sample</t>
  </si>
  <si>
    <t>https://www.renesas.com/document/apn/rx-family-usb-peripheral-mass-storage-class-driver-usb-mini-firmware-using-firmware-integration</t>
  </si>
  <si>
    <t>https://www.renesas.com/document/scd/rx-family-usb-peripheral-mass-storage-class-driver-usb-mini-firmware-using-firmware-integration</t>
  </si>
  <si>
    <t>https://www.renesas.com/document/apn/rx-family-usb-peripheral-communications-device-class-driver-pcdc-using-firmware-integration</t>
  </si>
  <si>
    <t>https://www.renesas.com/document/scd/rx-family-usb-peripheral-communications-device-class-driver-pcdc-using-firmware-integration</t>
  </si>
  <si>
    <t>https://www.renesas.com/document/apn/rx-family-usb-peripheral-communications-device-class-driver-usb-mini-firmware-using-firmware</t>
  </si>
  <si>
    <t>https://www.renesas.com/document/scd/rx-family-usb-peripheral-communication-device-class-driver-usb-mini-firmware-using-firmware</t>
  </si>
  <si>
    <t>https://www.renesas.com/document/apn/rx-family-usb-peripheral-human-interface-device-calss-driver-phid-using-firmware-integration</t>
  </si>
  <si>
    <t>https://www.renesas.com/document/scd/rx-family-usb-peripheral-human-interface-device-calss-driver-phid-using-firmware-integration</t>
  </si>
  <si>
    <t>https://www.renesas.com/document/apn/rx-family-usb-peripheral-human-interface-devices-class-driver-usb-mini-firmware-using-firmware</t>
  </si>
  <si>
    <t>https://www.renesas.com/document/scd/rx-family-usb-peripheral-human-interface-devices-class-driver-usb-mini-firmware-using-firmware</t>
  </si>
  <si>
    <t>https://www.renesas.com/document/apn/rx-family-eptpc-module-firmware-integration-technology</t>
  </si>
  <si>
    <t>https://www.renesas.com/document/scd/rx-family-eptpc-module-firmware-integration-technology-sample-code</t>
  </si>
  <si>
    <t>https://www.renesas.com/document/apn/rx-family-eptpc-light-module-firmware-integration-technology</t>
  </si>
  <si>
    <t>https://www.renesas.com/document/scd/rx-family-eptpc-light-module-firmware-integration-technology-sample-code</t>
  </si>
  <si>
    <t>https://www.renesas.com/document/apn/rx-family-ethernet-module-using-firmware-integration-technology</t>
  </si>
  <si>
    <t>https://www.renesas.com/document/scd/rx-family-ethernet-module-using-firmware-integration-technology-sample-code</t>
  </si>
  <si>
    <t>https://www.renesas.com/document/apn/rx-family-can-api-using-firmware-integration-technology</t>
  </si>
  <si>
    <t>https://www.renesas.com/document/scd/rx-family-can-api-using-firmware-integration-technology</t>
  </si>
  <si>
    <t>https://www.renesas.com/document/apn/rx-family-canfd-module-using-firmware-integration-technology</t>
  </si>
  <si>
    <t>https://www.renesas.com/document/scd/rx-family-canfd-module-using-firmware-integration-technology</t>
  </si>
  <si>
    <t>https://www.renesas.com/document/apn/rx-family-rscan-module-using-firmware-integration-technology</t>
  </si>
  <si>
    <t>https://www.renesas.com/document/scd/rx-family-rscan-module-using-firmware-integration-technology</t>
  </si>
  <si>
    <t>https://www.renesas.com/document/apn/rx-family-irda-module-using-firmware-integration-technology</t>
  </si>
  <si>
    <t>https://www.renesas.com/document/scd/rx-family-irda-module-using-firmware-integration-technology-sample-code</t>
  </si>
  <si>
    <t>https://www.renesas.com/document/apn/rx-family-sdhi-module-using-firmware-integration-technology</t>
  </si>
  <si>
    <t>https://www.renesas.com/document/scd/rx-family-sdhi-module-using-firmware-integration-technology-sample-code</t>
  </si>
  <si>
    <t>https://www.renesas.com/document/apn/rx-family-sdsi-module-using-firmware-integration-technology</t>
  </si>
  <si>
    <t>https://www.renesas.com/document/scd/rx-family-sdsi-module-using-firmware-integration-technology-sample-code</t>
  </si>
  <si>
    <t>https://www.renesas.com/document/apn/rx-family-mmc-mode-mmcif-driver-firmware-integration-technology</t>
  </si>
  <si>
    <t>https://www.renesas.com/document/scd/rx-family-mmc-mode-mmcif-driver-firmware-integration-technology-sample-code</t>
  </si>
  <si>
    <t>https://www.renesas.com/document/apn/rx-family-delta-sigma-modulator-if-dsmif-module-using-firmware-integration-technology</t>
  </si>
  <si>
    <t>https://www.renesas.com/document/scd/rx-family-delta-sigma-modulator-if-dsmif-module-using-firmware-integration-technology-sample-code</t>
  </si>
  <si>
    <t>https://www.renesas.com/document/apn/rx-family-dac-module-using-firmware-integration-technology</t>
  </si>
  <si>
    <t>https://www.renesas.com/document/scd/rx-family-dac-module-using-firmware-integration-technology-sample-code</t>
  </si>
  <si>
    <t>https://www.renesas.com/document/apn/rx-family-flash-module-using-firmware-integration-technology</t>
  </si>
  <si>
    <t>https://www.renesas.com/document/scd/rx-family-flash-module-using-firmware-integration-technology</t>
  </si>
  <si>
    <t>https://www.renesas.com/document/apn/rx-family-src-module-using-firmware-integration-technology</t>
  </si>
  <si>
    <t>https://www.renesas.com/document/scd/rx-family-src-module-using-firmware-integration-technology-sample-code</t>
  </si>
  <si>
    <t>https://www.renesas.com/document/apn/rx-family-ssi-module-using-firmware-integration-technology</t>
  </si>
  <si>
    <t>https://www.renesas.com/document/scd/rx-family-ssi-module-using-firmware-integration-technology-sample-code</t>
  </si>
  <si>
    <t>https://www.renesas.com/document/apn/rx-family-lcd-module-using-firmware-integration-technology</t>
  </si>
  <si>
    <t>https://www.renesas.com/document/scd/rx-family-lcd-module-using-firmware-integration-technology-sample-code</t>
  </si>
  <si>
    <t>https://www.renesas.com/document/apn/rx-family-graphic-lcd-controller-module-using-firmware-integration-technology</t>
  </si>
  <si>
    <t>https://www.renesas.com/document/scd/rx-family-graphic-lcd-controller-module-using-firmware-integration-technology</t>
  </si>
  <si>
    <t>https://www.renesas.com/document/apn/rx-family-unique-id-read-module-using-firmware-integration-technology</t>
  </si>
  <si>
    <t>https://www.renesas.com/document/scd/rx-family-unique-id-read-module-using-firmware-integration-technology-sample-code</t>
  </si>
  <si>
    <t>https://www.renesas.com/document/apn/rx-family-qe-ctsu-module-using-firmware-integration-technology</t>
  </si>
  <si>
    <t>https://www.renesas.com/document/scd/rx-family-qe-ctsu-module-using-firmware-integration-technology-application-note-sample-code</t>
  </si>
  <si>
    <t>https://www.renesas.com/document/apn/rx-family-elc-module-using-firmware-integration-technology</t>
  </si>
  <si>
    <t>https://www.renesas.com/document/scd/rx-family-elc-module-using-firmware-integration-technology-sample-code</t>
  </si>
  <si>
    <t>https://www.renesas.com/document/apn/rx-family-rx-drw2d-driver</t>
  </si>
  <si>
    <t>https://www.renesas.com/document/scd/rx-family-rx-drw2d-driver-sample-code</t>
  </si>
  <si>
    <t>Sample Code URL</t>
    <phoneticPr fontId="1"/>
  </si>
  <si>
    <t>Application Note URL</t>
    <phoneticPr fontId="1"/>
  </si>
  <si>
    <t>https://www.renesas.com/document/apn/rx-family-system-timer-module-firmware-integration-technology-application-note</t>
  </si>
  <si>
    <t>https://www.renesas.com/document/apn/rx-family-sx-ulpgn-2000-wi-fi-module-control-module-using-firmware-integration-technology</t>
  </si>
  <si>
    <t>https://www.renesas.com/document/scd/rx-family-sx-ulpgn-2000-wi-fi-module-control-module-using-firmware-integration-technology</t>
  </si>
  <si>
    <t>https://www.renesas.com/document/apn/rx23w-group-ble-module-firmware-integration-technology-application-note</t>
  </si>
  <si>
    <t>https://www.renesas.com/document/scd/rx23w-group-ble-module-firmware-integration-technology-application-note</t>
  </si>
  <si>
    <t>https://www.renesas.com/document/apn/rx23w-group-ble-qe-utility-module-firmware-integration-technology</t>
  </si>
  <si>
    <t>https://www.renesas.com/document/scd/rx23w-group-ble-qe-utility-module-firmware-integration-technology</t>
  </si>
  <si>
    <t>https://www.renesas.com/document/scd/rx23w-group-bluetooth-mesh-module-firmware-integration-technology-sample-code</t>
  </si>
  <si>
    <t>https://www.renesas.com/document/apn/rx-family-ryz014a-cellular-module-control-module-using-firmware-integration-technology</t>
  </si>
  <si>
    <t>https://www.renesas.com/document/scd/rx-family-ryz014a-cellular-module-control-module-using-firmware-integration-technology-sample</t>
  </si>
  <si>
    <t>https://www.renesas.com/document/apn/rx-family-flash-memory-data-management-module-using-firmware-integration-technology</t>
  </si>
  <si>
    <t>https://www.renesas.com/document/scd/rx-family-flash-memory-data-management-module-using-firmware-integration-technology-sample</t>
  </si>
  <si>
    <t>https://www.renesas.com/document/apn/rx-family-clock-synchronous-control-module-serial-flash-memory-access-firmware-integration</t>
  </si>
  <si>
    <t>https://www.renesas.com/document/scd/rx-family-clock-synchronous-control-module-serial-flash-memory-access-firmware-integration</t>
  </si>
  <si>
    <t>https://www.renesas.com/document/apn/rx-family-clock-synchronous-control-module-eeprom-access-firmware-integration-technology</t>
  </si>
  <si>
    <t>https://www.renesas.com/document/scd/rx-family-clock-synchronous-control-module-eeprom-access-firmware-integration-technology</t>
  </si>
  <si>
    <t>https://www.renesas.com/document/apn/rx-family-memory-access-driver-interface-module-using-firmware-integration-technology</t>
  </si>
  <si>
    <t>https://www.renesas.com/document/scd/rx-family-memory-access-driver-interface-module-using-firmware-integration-technology-sample-code</t>
  </si>
  <si>
    <t>https://www.renesas.com/document/apn/rx-family-jpeg-decoder-module-firmware-integration-technology</t>
  </si>
  <si>
    <t>https://www.renesas.com/document/scd/rx-family-jpeg-decoder-module-firmware-integration-technology-sample-code</t>
  </si>
  <si>
    <t>https://www.renesas.com/document/scd/rx-family-jpeg-encoder-module-firmware-integration-technology-sample-code</t>
  </si>
  <si>
    <t>https://www.renesas.com/document/apn/rx-family-firmware-update-module-using-firmware-integration-technology-application-notes</t>
  </si>
  <si>
    <t>https://www.renesas.com/document/scd/rx-family-firmware-update-module-using-firmware-integration-technology-application-notes-sample-code</t>
  </si>
  <si>
    <t>https://www.renesas.com/document/apn/rx-family-qe-touch-module-using-firmware-integration-technology</t>
  </si>
  <si>
    <t>https://www.renesas.com/document/scd/rx-family-qe-touch-module-using-firmware-integration-technology-application-note-sample-code</t>
  </si>
  <si>
    <t>https://www.renesas.com/document/apn/rx-family-reality-ai-uart-communication-modules-firmware-integration-technology</t>
  </si>
  <si>
    <t>https://www.renesas.com/document/scd/rx-family-reality-ai-uart-communication-modules-firmware-integration-technology-sample-code</t>
  </si>
  <si>
    <t>https://www.renesas.com/document/apn/rx-family-reality-ai-data-collector-module-firmware-integration-technology</t>
  </si>
  <si>
    <t>https://www.renesas.com/document/scd/rx-family-reality-ai-data-collector-module-firmware-integration-technology-sample-code</t>
  </si>
  <si>
    <t>https://www.renesas.com/document/apn/rx-family-reality-ai-data-shipper-module-firmware-integration-technology</t>
  </si>
  <si>
    <t>https://www.renesas.com/document/scd/rx-family-reality-ai-data-shipper-module-firmware-integration-technology-sample-code</t>
  </si>
  <si>
    <t>https://www.renesas.com/document/apn/rx-family-aeropoint-module-using-firmware-integration-technology-application-notes</t>
  </si>
  <si>
    <t>https://www.renesas.com/document/scd/rx-family-aeropoint-module-using-firmware-integration-technology-application-notes-sample-code</t>
  </si>
  <si>
    <t>https://www.renesas.com/document/scd/rx-family-sample-program-using-usb-host-mass-storage-class-driver-hmsc-usb-mini-firmware-communicate</t>
  </si>
  <si>
    <t>https://www.renesas.com/document/scd/rx-family-sample-program-using-usb-host-communication-device-class-driverhcdc-usb-mini-firmware</t>
  </si>
  <si>
    <t>https://www.renesas.com/document/scd/rx-family-sample-program-using-usb-host-human-interface-device-class-driver-hhid-communicate-usb-hid</t>
  </si>
  <si>
    <t>https://www.renesas.com/document/apn/rx-family-sample-program-using-using-usb-peripheral-mass-storage-class-driver-pmsc-usb-mini-firmware</t>
  </si>
  <si>
    <t>https://www.renesas.com/document/scd/rx-family-sample-program-using-using-usb-peripheral-mass-storage-class-driver-pmsc-usb-mini-firmware</t>
  </si>
  <si>
    <t>https://www.renesas.com/document/apn/rx-family-sample-program-using-usb-peripheral-communication-device-class-driver-pcdc-usb-mini</t>
  </si>
  <si>
    <t>https://www.renesas.com/document/scd/rx-family-sample-program-using-usb-peripheral-communication-device-class-driver-pcdc-usb-mini</t>
  </si>
  <si>
    <t>https://www.renesas.com/document/apn/rx-family-sample-program-using-usb-peripheral-human-interface-device-class-driver-phid-usb-mini</t>
  </si>
  <si>
    <t>https://www.renesas.com/document/scd/rx-family-sample-program-using-usb-peripheral-human-interface-device-class-driver-phid-usb-mini</t>
  </si>
  <si>
    <t>https://www.renesas.com/document/apn/rx-family-sample-program-using-usb-host-mass-storage-class-driver-hmsc-communicate-usb-msc-device</t>
  </si>
  <si>
    <t>https://www.renesas.com/document/scd/rx-family-sample-program-using-usb-host-mass-storage-class-driver-hmsc-communicate-usb-msc-device</t>
  </si>
  <si>
    <t>https://www.renesas.com/document/apn/rx-family-sample-program-using-usb-host-communication-device-class-driverhcdc-communicate-usb-cdc</t>
  </si>
  <si>
    <t>https://www.renesas.com/document/scd/rx-family-sample-program-using-usb-host-communication-device-class-driverhcdc-communicate-usb-cdc</t>
  </si>
  <si>
    <t>https://www.renesas.com/document/apn/rx-family-sample-program-using-usb-host-human-interface-device-class-driver-hhid-communicate-usb-hid-0</t>
  </si>
  <si>
    <t>https://www.renesas.com/document/scd/rx-family-sample-program-using-usb-peripheral-communication-device-class-driver-pcdc-communicate-usb</t>
  </si>
  <si>
    <t>https://www.renesas.com/document/apn/rx-family-sample-program-using-usb-peripheral-mass-storage-class-driver-pmsc-communicate-usb-usb</t>
  </si>
  <si>
    <t>https://www.renesas.com/document/scd/rx-family-sample-program-using-using-usb-peripheral-mass-storage-class-driver-pmsc-communicate-usb</t>
  </si>
  <si>
    <t>https://www.renesas.com/document/apn/rx-family-sample-program-using-usb-peripheral-human-interface-device-class-driver-phid-communicate</t>
  </si>
  <si>
    <t>https://www.renesas.com/document/apn/rx-family-sample-programs-use-src-fit-module-sampling-rate-conversion-using-firmware-integration</t>
  </si>
  <si>
    <t>https://www.renesas.com/document/scd/rx-family-sample-programs-use-src-fit-module-sampling-rate-conversion-using-firmware-integration</t>
  </si>
  <si>
    <t>https://www.renesas.com/document/apn/rx-family-sample-programs-use-ssi-module-pcm-data-transfer-using-firmware-integration-technology</t>
  </si>
  <si>
    <t>https://www.renesas.com/document/scd/rx-family-sample-programs-use-ssi-module-pcm-data-transfer-using-firmware-integration-technology</t>
  </si>
  <si>
    <t>https://www.renesas.com/document/apn/rx-family-ram-soft-error-diagnosis-example</t>
  </si>
  <si>
    <t>https://www.renesas.com/document/apn/rx-family-sample-program-use-dtc-module-sequence-transfer-firmware-integration-technology</t>
  </si>
  <si>
    <t>https://www.renesas.com/document/apn/rx-family-firmware-update-sample-program-dual-bank-function-and-flash-module-and-sci-module-firmware</t>
  </si>
  <si>
    <t>https://www.renesas.com/document/scd/rx-family-firmware-update-sample-program-dual-bank-function-and-flash-module-and-sci-module-firmware</t>
  </si>
  <si>
    <t>https://www.renesas.com/document/apn/rx-family-sample-program-displaying-images-tft-lcd-panel-using-graphic-lcd-controller-module</t>
  </si>
  <si>
    <t>https://www.renesas.com/document/scd/rx-family-sample-program-displaying-images-tft-lcd-panel-using-graphic-lcd-controller-module</t>
  </si>
  <si>
    <t>FIT Module (English)</t>
    <phoneticPr fontId="1"/>
  </si>
  <si>
    <t>FIT Module (Japanese)</t>
    <phoneticPr fontId="1"/>
  </si>
  <si>
    <t>DMA Controller (DMACA)</t>
    <phoneticPr fontId="1"/>
  </si>
  <si>
    <t>SD Slave Interface (SDSI)</t>
    <phoneticPr fontId="1"/>
  </si>
  <si>
    <t>12-Bit A/D Converter (S12AD)</t>
  </si>
  <si>
    <t>Flash Memory (On-chip flash memory Programing)</t>
  </si>
  <si>
    <t>Quad-SPI Memory Interface (QSPIX)</t>
  </si>
  <si>
    <t>Sound Playback/Compression System (Original ADPCM Codec) [M3S-S2-Tiny] Module</t>
  </si>
  <si>
    <t>M3S-TFAT-Tiny Memory Driver Interface Module</t>
  </si>
  <si>
    <t>Sample Program for Displaying Images on the TFT-LCD Panel Using the Graphic LCD Controller Module</t>
  </si>
  <si>
    <t>Delta-Sigma Modulator Interface (DSMIF)</t>
  </si>
  <si>
    <t>Firmware Update Sample Program with Dual Bank Function</t>
    <phoneticPr fontId="1"/>
  </si>
  <si>
    <t>Sample Program to use DTC module for sequence transfer</t>
    <phoneticPr fontId="1"/>
  </si>
  <si>
    <t>RAM Soft Error Diagnosis Example</t>
    <phoneticPr fontId="1"/>
  </si>
  <si>
    <t>PTP Module for the Ethernet Controller (EPTPC: PTP Get Synchronous Time)</t>
    <phoneticPr fontId="1"/>
  </si>
  <si>
    <t>PTP Module for the Ethernet Controller (EPTPC:PTP Timer Synchronous Start)</t>
    <phoneticPr fontId="1"/>
  </si>
  <si>
    <t>Ethernet Controller: Retrieve Recommend Operation in case of Illegal Frame Detection</t>
    <phoneticPr fontId="1"/>
  </si>
  <si>
    <t xml:space="preserve">PTP Synchronous Pulse Output Using Firmware Integration Technology Modules </t>
    <phoneticPr fontId="1"/>
  </si>
  <si>
    <t>Ethernet Simple Switch Function Using Firmware Integration Technology Modules</t>
    <phoneticPr fontId="1"/>
  </si>
  <si>
    <t>Ethernet Multicast Frame Filter Function Using Firmware Integration Technology</t>
    <phoneticPr fontId="1"/>
  </si>
  <si>
    <t>ADPCM sample program</t>
    <phoneticPr fontId="1"/>
  </si>
  <si>
    <t>USB Host Mass Storage Class sample program</t>
    <phoneticPr fontId="1"/>
  </si>
  <si>
    <t>USB Host Communication Device Class sample program</t>
    <phoneticPr fontId="1"/>
  </si>
  <si>
    <t>USB Host Human Interface Device Class sample program</t>
    <phoneticPr fontId="1"/>
  </si>
  <si>
    <t>USB Peripheral Mass Storage Class sample program</t>
    <phoneticPr fontId="1"/>
  </si>
  <si>
    <t>USB Peripheral Communications Device Class sample program</t>
    <phoneticPr fontId="1"/>
  </si>
  <si>
    <t>USB Peripheral Human Interface Device Class sample program</t>
    <phoneticPr fontId="1"/>
  </si>
  <si>
    <t>USB Peripheral Human I/F Device Class sample program</t>
    <phoneticPr fontId="1"/>
  </si>
  <si>
    <t>Sample programs to use SRC FIT module for sampling rate conversion</t>
    <phoneticPr fontId="1"/>
  </si>
  <si>
    <t>Sample programs to use SSI FIT module for PCM data transfer</t>
    <phoneticPr fontId="1"/>
  </si>
  <si>
    <t>-</t>
  </si>
  <si>
    <t>Multi-Function Pin Controller (MPC)</t>
  </si>
  <si>
    <t>SX-ULPGN-2000 Wi-Fi Module Control Module</t>
  </si>
  <si>
    <t>https://www.renesas.com/document/apn/rx-family-ptp-get-synchronous-time-using-firmware-integration-technology-modules</t>
  </si>
  <si>
    <t>https://www.renesas.com/document/apn/rx-family-ptp-timer-synchronous-start-using-firmware-integration-technology-modules</t>
  </si>
  <si>
    <t>https://www.renesas.com/document/apn/rx-family-ethernet-controller-retrieve-recommend-operation-case-illegal-frame-detection</t>
  </si>
  <si>
    <t>https://www.renesas.com/document/apn/rx-family-ptp-synchronous-pulse-output-using-firmware-integration-technology-modules</t>
  </si>
  <si>
    <t>https://www.renesas.com/document/apn/rx-family-ethernet-simple-switch-function-using-firmware-integration-technology-modules</t>
  </si>
  <si>
    <t>https://www.renesas.com/document/apn/rx-family-ethernet-multicast-frame-filter-function-using-firmware-integration-technology-modules</t>
  </si>
  <si>
    <t>https://www.renesas.com/document/apn/rx-family-sample-program-using-usb-host-mass-storage-class-driver-hmsc-usb-mini-firmware-communicate</t>
  </si>
  <si>
    <t>https://www.renesas.com/document/apn/rx-family-sample-program-using-usb-host-communication-device-class-driverhcdc-usb-mini-firmware</t>
  </si>
  <si>
    <t>https://www.renesas.com/document/apn/rx-family-sample-program-using-usb-host-human-interface-device-class-driver-hhid-communicate-usb-hid</t>
  </si>
  <si>
    <t>https://www.renesas.com/document/scd/rx-family-board-support-package-module-using-firmware-integration-technology</t>
  </si>
  <si>
    <t>https://www.renesas.com/document/scd/rx-family-ethernet-multicast-frame-filter-function-using-firmware-integration-technology-modules</t>
  </si>
  <si>
    <t>https://www.renesas.com/document/apn/rx-family-board-support-package-module-using-firmware-integration-technology</t>
  </si>
  <si>
    <r>
      <rPr>
        <sz val="16"/>
        <color rgb="FF1C1C1C"/>
        <rFont val="メイリオ"/>
        <family val="3"/>
        <charset val="128"/>
      </rPr>
      <t>デバイスドライバ</t>
    </r>
    <phoneticPr fontId="1"/>
  </si>
  <si>
    <r>
      <rPr>
        <sz val="16"/>
        <color rgb="FF1C1C1C"/>
        <rFont val="メイリオ"/>
        <family val="3"/>
        <charset val="128"/>
      </rPr>
      <t>ミドルウェア</t>
    </r>
    <phoneticPr fontId="1"/>
  </si>
  <si>
    <r>
      <t>FIT</t>
    </r>
    <r>
      <rPr>
        <sz val="16"/>
        <color rgb="FF1C1C1C"/>
        <rFont val="メイリオ"/>
        <family val="3"/>
        <charset val="128"/>
      </rPr>
      <t>モジュールを使用したサンプルプログラム</t>
    </r>
    <phoneticPr fontId="1"/>
  </si>
  <si>
    <r>
      <rPr>
        <sz val="10"/>
        <color rgb="FF383838"/>
        <rFont val="メイリオ"/>
        <family val="3"/>
        <charset val="128"/>
      </rPr>
      <t>✔</t>
    </r>
    <r>
      <rPr>
        <sz val="10"/>
        <color rgb="FF383838"/>
        <rFont val="Segoe UI Symbol"/>
        <family val="2"/>
      </rPr>
      <t xml:space="preserve"> : Available / </t>
    </r>
    <r>
      <rPr>
        <sz val="10"/>
        <color rgb="FF383838"/>
        <rFont val="メイリオ"/>
        <family val="3"/>
        <charset val="128"/>
      </rPr>
      <t>対応済</t>
    </r>
    <r>
      <rPr>
        <sz val="10"/>
        <color rgb="FF383838"/>
        <rFont val="Segoe UI Symbol"/>
        <family val="2"/>
      </rPr>
      <t xml:space="preserve"> | </t>
    </r>
    <r>
      <rPr>
        <sz val="10"/>
        <color rgb="FF383838"/>
        <rFont val="メイリオ"/>
        <family val="3"/>
        <charset val="128"/>
      </rPr>
      <t>－</t>
    </r>
    <r>
      <rPr>
        <sz val="10"/>
        <color rgb="FF383838"/>
        <rFont val="Segoe UI Symbol"/>
        <family val="2"/>
      </rPr>
      <t xml:space="preserve"> : Not Available / </t>
    </r>
    <r>
      <rPr>
        <sz val="10"/>
        <color rgb="FF383838"/>
        <rFont val="メイリオ"/>
        <family val="3"/>
        <charset val="128"/>
      </rPr>
      <t>非対応デバイス</t>
    </r>
    <r>
      <rPr>
        <sz val="10"/>
        <color rgb="FF383838"/>
        <rFont val="Segoe UI Symbol"/>
        <family val="2"/>
      </rPr>
      <t xml:space="preserve"> | * : FIT module unsupported / FIT</t>
    </r>
    <r>
      <rPr>
        <sz val="10"/>
        <color rgb="FF383838"/>
        <rFont val="メイリオ"/>
        <family val="3"/>
        <charset val="128"/>
      </rPr>
      <t>モジュール未対応</t>
    </r>
    <phoneticPr fontId="1"/>
  </si>
  <si>
    <r>
      <rPr>
        <sz val="10"/>
        <color theme="1"/>
        <rFont val="メイリオ"/>
        <family val="3"/>
        <charset val="128"/>
      </rPr>
      <t>✔</t>
    </r>
    <r>
      <rPr>
        <sz val="10"/>
        <color theme="1"/>
        <rFont val="Segoe UI Symbol"/>
        <family val="2"/>
      </rPr>
      <t xml:space="preserve"> : Available / </t>
    </r>
    <r>
      <rPr>
        <sz val="10"/>
        <color theme="1"/>
        <rFont val="メイリオ"/>
        <family val="3"/>
        <charset val="128"/>
      </rPr>
      <t>対応済</t>
    </r>
    <r>
      <rPr>
        <sz val="10"/>
        <color theme="1"/>
        <rFont val="Segoe UI Symbol"/>
        <family val="2"/>
      </rPr>
      <t xml:space="preserve"> | </t>
    </r>
    <r>
      <rPr>
        <sz val="10"/>
        <color theme="1"/>
        <rFont val="メイリオ"/>
        <family val="3"/>
        <charset val="128"/>
      </rPr>
      <t>－</t>
    </r>
    <r>
      <rPr>
        <sz val="10"/>
        <color theme="1"/>
        <rFont val="Segoe UI Symbol"/>
        <family val="2"/>
      </rPr>
      <t xml:space="preserve"> : Not Available / </t>
    </r>
    <r>
      <rPr>
        <sz val="10"/>
        <color theme="1"/>
        <rFont val="メイリオ"/>
        <family val="3"/>
        <charset val="128"/>
      </rPr>
      <t>非対応デバイス</t>
    </r>
    <r>
      <rPr>
        <sz val="10"/>
        <color theme="1"/>
        <rFont val="Segoe UI Symbol"/>
        <family val="2"/>
      </rPr>
      <t xml:space="preserve"> | * : FIT module unsupported / FIT</t>
    </r>
    <r>
      <rPr>
        <sz val="10"/>
        <color theme="1"/>
        <rFont val="メイリオ"/>
        <family val="3"/>
        <charset val="128"/>
      </rPr>
      <t>モジュール未対応</t>
    </r>
    <phoneticPr fontId="1"/>
  </si>
  <si>
    <r>
      <rPr>
        <sz val="10"/>
        <color rgb="FF383838"/>
        <rFont val="Segoe UI Symbol"/>
        <family val="3"/>
      </rPr>
      <t>✔</t>
    </r>
    <r>
      <rPr>
        <sz val="10"/>
        <color rgb="FF383838"/>
        <rFont val="Segoe UI Symbol"/>
        <family val="2"/>
      </rPr>
      <t xml:space="preserve">: Available / </t>
    </r>
    <r>
      <rPr>
        <sz val="10"/>
        <color rgb="FF383838"/>
        <rFont val="メイリオ"/>
        <family val="3"/>
        <charset val="128"/>
      </rPr>
      <t>対応済</t>
    </r>
    <r>
      <rPr>
        <sz val="10"/>
        <color rgb="FF383838"/>
        <rFont val="Segoe UI Symbol"/>
        <family val="2"/>
      </rPr>
      <t xml:space="preserve"> | </t>
    </r>
    <r>
      <rPr>
        <sz val="10"/>
        <color rgb="FF383838"/>
        <rFont val="メイリオ"/>
        <family val="3"/>
        <charset val="128"/>
      </rPr>
      <t>－</t>
    </r>
    <r>
      <rPr>
        <sz val="10"/>
        <color rgb="FF383838"/>
        <rFont val="Segoe UI Symbol"/>
        <family val="2"/>
      </rPr>
      <t xml:space="preserve"> : Not Available / </t>
    </r>
    <r>
      <rPr>
        <sz val="10"/>
        <color rgb="FF383838"/>
        <rFont val="メイリオ"/>
        <family val="3"/>
        <charset val="128"/>
      </rPr>
      <t>非対応デバイス</t>
    </r>
    <phoneticPr fontId="1"/>
  </si>
  <si>
    <t>https://www.renesas.com/document/scd/rx-family-lvd-module-using-firmware-integration-technology</t>
  </si>
  <si>
    <t>https://www.renesas.com/document/apn/rx-family-rtc-module-using-firmware-integration-technology</t>
  </si>
  <si>
    <t>https://www.renesas.com/document/scd/rx-family-rsci-module-firmware-integration-technology-sample-code</t>
  </si>
  <si>
    <t>https://www.renesas.com/document/scd/rx-family-high-speed-i2c-bus-interface-riichs-module-using-firmware-integration-technology</t>
  </si>
  <si>
    <t>https://www.renesas.com/document/scd/rx-family-i3c-bus-interface-ri3c-module-using-firmware-integration-technology</t>
  </si>
  <si>
    <t>https://www.renesas.com/document/scd/rx-family-qspix-module-firmware-integration-technology-sample-code</t>
  </si>
  <si>
    <t>https://www.renesas.com/document/apn/rx-family-parallel-data-capture-unit-pdc-module-using-firmware-integration-technology</t>
  </si>
  <si>
    <t>https://www.renesas.com/document/apn/rx-family-adc-module-using-firmware-integration-technology</t>
  </si>
  <si>
    <t>https://www.renesas.com/document/apn/rx-family-byteq-module-using-firmware-integration-technology</t>
  </si>
  <si>
    <t>https://www.renesas.com/document/scd/rx-family-byteq-module-using-firmware-integration-technology-sample-code</t>
  </si>
  <si>
    <t>https://www.renesas.com/document/apn/rx-family-longq-module-using-firmware-integration-technology</t>
  </si>
  <si>
    <t>https://www.renesas.com/document/scd/rx-family-longq-module-using-firmware-integration-technology-sample-code</t>
  </si>
  <si>
    <t>https://www.renesas.com/document/apn/rx-family-ryz012-bluetooth-low-energy-module-firmware-integration-technology</t>
  </si>
  <si>
    <t>https://www.renesas.com/document/scd/rx-family-ryz012-bluetooth-low-energy-module-using-firmware-integration-technology-sample</t>
  </si>
  <si>
    <t>https://www.renesas.com/document/apn/rx23w-group-bluetooth-mesh-module-using-firmware-integration-technology</t>
  </si>
  <si>
    <t>https://www.renesas.com/document/apn/rx-family-sound-playbackcompression-system-original-adpcm-codec-m3s-s2-tiny-module-firmware</t>
  </si>
  <si>
    <t>https://www.renesas.com/document/scd/rx-family-sound-playbackcompression-system-original-adpcm-codec-m3s-s2-tiny-module-firmware</t>
  </si>
  <si>
    <t>https://www.renesas.com/document/apn/open-source-fat-file-system-m3s-tfat-tiny-module-firmware-integration-technology</t>
  </si>
  <si>
    <t>https://www.renesas.com/document/scd/open-source-fat-file-system-m3s-tfat-tiny-module-firmware-integration-technology-sample-code</t>
  </si>
  <si>
    <t>https://www.renesas.com/document/apn/m3s-tfat-tiny-memory-driver-interface-module-firmware-integration-technology</t>
  </si>
  <si>
    <t>https://www.renesas.com/document/scd/m3s-tfat-tiny-memory-driver-interface-module-firmware-integration-technology-sample-code</t>
  </si>
  <si>
    <t>https://www.renesas.com/document/scd/rx-family-ptp-get-synchronous-time-using-firmware-integration-technology-modules-sample-code</t>
  </si>
  <si>
    <t>https://www.renesas.com/document/scd/rx-family-ptp-timer-synchronous-start-using-firmware-integration-technology-modules-sample</t>
  </si>
  <si>
    <t>https://www.renesas.com/document/scd/rx-family-ethernet-controller-retrieve-recommend-operation-case-illegal-frame-detection</t>
  </si>
  <si>
    <t>https://www.renesas.com/document/scd/rx-family-ptp-synchronous-pulse-output-using-firmware-integration-technology-modules-sample</t>
  </si>
  <si>
    <t>https://www.renesas.com/document/scd/rx-family-ethernet-simple-switch-function-using-firmware-integration-technology-modules</t>
  </si>
  <si>
    <t>https://www.renesas.com/document/apn/rx-family-sample-program-uses-sound-playbackcompression-system-original-adpcm-codec-m3s-s2-tiny</t>
  </si>
  <si>
    <t>https://www.renesas.com/document/scd/rx-family-sample-program-uses-sound-playbackcompression-system-original-adpcm-codec-m3s-s2-tiny</t>
  </si>
  <si>
    <t>https://www.renesas.com/document/scd/rx-family-sample-program-using-usb-host-human-interface-device-class-driver-hhid-communicate-usb-hid-0</t>
  </si>
  <si>
    <t>https://www.renesas.com/document/apn/rx-family-sample-program-using-usb-peripheral-communication-device-class-driver-pcdc-communicate-usb</t>
  </si>
  <si>
    <t>https://www.renesas.com/document/scd/rx-family-sample-program-using-usb-peripheral-human-interface-device-class-driver-phid-communicate</t>
  </si>
  <si>
    <t>https://www.renesas.com/document/scd/rx-family-ram-soft-error-diagnosis-example-sample-code</t>
  </si>
  <si>
    <t>https://www.renesas.com/document/scd/rx-family-sample-program-use-dtc-module-sequence-transfer-firmware-integration-technology</t>
  </si>
  <si>
    <t/>
  </si>
  <si>
    <t>https://www.renesas.com/document/scd/rx-family-rtc-module-using-firmware-integration-technology-sample-code</t>
  </si>
  <si>
    <t>https://www.renesas.com/document/scd/rx-family-lpt-module-using-firmware-integration-technology-sample-code</t>
  </si>
  <si>
    <t>https://www.renesas.com/document/apn/sci-fifo-module-using-firmware-integration-technology</t>
  </si>
  <si>
    <t>https://www.renesas.com/document/scd/rx-family-rspia-module-using-firmware-integration-technology-sample-code</t>
  </si>
  <si>
    <t>https://www.renesas.com/document/scd/rx-family-parallel-data-capture-unit-pdc-module-using-firmware-integration-technology-sample</t>
  </si>
  <si>
    <t>https://www.renesas.com/document/scd/rx-family-adc-module-using-firmware-integration-technology-sample-code</t>
  </si>
  <si>
    <t>https://www.renesas.com/document/scd/rx-family-sd-mode-sd-memory-card-driver-firmware-integration-technology-sample-code</t>
  </si>
  <si>
    <t>SPI Mode SD Memory Card Driver Firmware Integration Technology</t>
  </si>
  <si>
    <t>https://www.renesas.com/document/apn/rx-family-sd-mode-sd-memory-card-driver-firmware-integration-technology</t>
    <phoneticPr fontId="1"/>
  </si>
  <si>
    <t>https://www.renesas.com/document/apn/rx-family-spi-mode-sd-memory-card-driver-firmware-integration-technology</t>
    <phoneticPr fontId="1"/>
  </si>
  <si>
    <t>https://www.renesas.com/document/scd/rx-family-spi-mode-sd-memory-card-driver-firmware-integration-technology-sample-code</t>
    <phoneticPr fontId="1"/>
  </si>
  <si>
    <t>https://www.renesas.com/document/apn/rx-family-us159-da16xxxmevz-wi-fi-control-module-using-firmware-integration-technology</t>
    <phoneticPr fontId="1"/>
  </si>
  <si>
    <t>https://www.renesas.com/document/scd/rx-family-us159-da16xxxmevz-wi-fi-control-module-using-firmware-integration-technology</t>
    <phoneticPr fontId="1"/>
  </si>
  <si>
    <t>https://www.renesas.com/document/apn/rx-family-us159-da14531evz-ble-control-module-using-firmware-integration-technology</t>
    <phoneticPr fontId="1"/>
  </si>
  <si>
    <t>https://www.renesas.com/document/scd/rx-family-us159-da14531evz-ble-control-module-using-firmware-integration-technology-sample-code</t>
    <phoneticPr fontId="1"/>
  </si>
  <si>
    <r>
      <rPr>
        <sz val="11"/>
        <color rgb="FF1C1C1C"/>
        <rFont val="メイリオ"/>
        <family val="3"/>
        <charset val="128"/>
      </rPr>
      <t>ボードサポートパッケージ</t>
    </r>
    <r>
      <rPr>
        <sz val="11"/>
        <color rgb="FF1C1C1C"/>
        <rFont val="Segoe UI Symbol"/>
        <family val="2"/>
      </rPr>
      <t>(BSP)</t>
    </r>
    <phoneticPr fontId="1"/>
  </si>
  <si>
    <r>
      <rPr>
        <sz val="11"/>
        <color rgb="FF1C1C1C"/>
        <rFont val="メイリオ"/>
        <family val="3"/>
        <charset val="128"/>
      </rPr>
      <t>電圧検出回路</t>
    </r>
    <r>
      <rPr>
        <sz val="11"/>
        <color rgb="FF1C1C1C"/>
        <rFont val="Segoe UI Symbol"/>
        <family val="2"/>
      </rPr>
      <t>(LVD)</t>
    </r>
    <phoneticPr fontId="1"/>
  </si>
  <si>
    <r>
      <rPr>
        <sz val="11"/>
        <color rgb="FF1C1C1C"/>
        <rFont val="メイリオ"/>
        <family val="3"/>
        <charset val="128"/>
      </rPr>
      <t>消費電力低減機能</t>
    </r>
    <r>
      <rPr>
        <sz val="11"/>
        <color rgb="FF1C1C1C"/>
        <rFont val="Segoe UI Symbol"/>
        <family val="2"/>
      </rPr>
      <t>(LPC)</t>
    </r>
    <phoneticPr fontId="1"/>
  </si>
  <si>
    <r>
      <rPr>
        <sz val="11"/>
        <color rgb="FF1C1C1C"/>
        <rFont val="メイリオ"/>
        <family val="3"/>
        <charset val="128"/>
      </rPr>
      <t>バッテリバックアップ機能</t>
    </r>
    <r>
      <rPr>
        <sz val="11"/>
        <color rgb="FF1C1C1C"/>
        <rFont val="Segoe UI Symbol"/>
        <family val="2"/>
      </rPr>
      <t>(VBATT)</t>
    </r>
    <phoneticPr fontId="1"/>
  </si>
  <si>
    <r>
      <rPr>
        <sz val="11"/>
        <color rgb="FF1C1C1C"/>
        <rFont val="メイリオ"/>
        <family val="3"/>
        <charset val="128"/>
      </rPr>
      <t>割り込みコントローラ</t>
    </r>
    <r>
      <rPr>
        <sz val="11"/>
        <color rgb="FF1C1C1C"/>
        <rFont val="Segoe UI Symbol"/>
        <family val="2"/>
      </rPr>
      <t>(IRQ)</t>
    </r>
    <phoneticPr fontId="1"/>
  </si>
  <si>
    <r>
      <rPr>
        <sz val="11"/>
        <color rgb="FF1C1C1C"/>
        <rFont val="メイリオ"/>
        <family val="3"/>
        <charset val="128"/>
      </rPr>
      <t>データトランスファコントローラ</t>
    </r>
    <r>
      <rPr>
        <sz val="11"/>
        <color rgb="FF1C1C1C"/>
        <rFont val="Segoe UI Symbol"/>
        <family val="2"/>
      </rPr>
      <t>(DTC)</t>
    </r>
    <phoneticPr fontId="1"/>
  </si>
  <si>
    <r>
      <t>DMA</t>
    </r>
    <r>
      <rPr>
        <sz val="11"/>
        <color rgb="FF1C1C1C"/>
        <rFont val="メイリオ"/>
        <family val="3"/>
        <charset val="128"/>
      </rPr>
      <t>コントローラ</t>
    </r>
    <r>
      <rPr>
        <sz val="11"/>
        <color rgb="FF1C1C1C"/>
        <rFont val="Segoe UI Symbol"/>
        <family val="2"/>
      </rPr>
      <t xml:space="preserve"> (DMAC)</t>
    </r>
    <phoneticPr fontId="1"/>
  </si>
  <si>
    <r>
      <t>I/O</t>
    </r>
    <r>
      <rPr>
        <sz val="11"/>
        <color rgb="FF1C1C1C"/>
        <rFont val="メイリオ"/>
        <family val="3"/>
        <charset val="128"/>
      </rPr>
      <t>ポート</t>
    </r>
    <r>
      <rPr>
        <sz val="11"/>
        <color rgb="FF1C1C1C"/>
        <rFont val="Segoe UI Symbol"/>
        <family val="2"/>
      </rPr>
      <t>(GPIO)</t>
    </r>
    <phoneticPr fontId="1"/>
  </si>
  <si>
    <r>
      <rPr>
        <sz val="11"/>
        <color rgb="FF1C1C1C"/>
        <rFont val="メイリオ"/>
        <family val="3"/>
        <charset val="128"/>
      </rPr>
      <t>マルチファンクションピンコントローラ</t>
    </r>
    <r>
      <rPr>
        <sz val="11"/>
        <color rgb="FF1C1C1C"/>
        <rFont val="Segoe UI Symbol"/>
        <family val="2"/>
      </rPr>
      <t>(MPC)</t>
    </r>
    <phoneticPr fontId="1"/>
  </si>
  <si>
    <r>
      <rPr>
        <sz val="11"/>
        <color rgb="FF1C1C1C"/>
        <rFont val="メイリオ"/>
        <family val="3"/>
        <charset val="128"/>
      </rPr>
      <t>コンペアマッチタイマ</t>
    </r>
    <r>
      <rPr>
        <sz val="11"/>
        <color rgb="FF1C1C1C"/>
        <rFont val="Segoe UI Symbol"/>
        <family val="2"/>
      </rPr>
      <t>(CMT)</t>
    </r>
    <phoneticPr fontId="1"/>
  </si>
  <si>
    <r>
      <rPr>
        <sz val="11"/>
        <color rgb="FF1C1C1C"/>
        <rFont val="メイリオ"/>
        <family val="3"/>
        <charset val="128"/>
      </rPr>
      <t>コンペアマッチタイマ</t>
    </r>
    <r>
      <rPr>
        <sz val="11"/>
        <color rgb="FF1C1C1C"/>
        <rFont val="Segoe UI Symbol"/>
        <family val="2"/>
      </rPr>
      <t>W(CMTW)</t>
    </r>
    <phoneticPr fontId="1"/>
  </si>
  <si>
    <r>
      <rPr>
        <sz val="11"/>
        <color rgb="FF1C1C1C"/>
        <rFont val="メイリオ"/>
        <family val="3"/>
        <charset val="128"/>
      </rPr>
      <t>リアルタイムクロック</t>
    </r>
    <r>
      <rPr>
        <sz val="11"/>
        <color rgb="FF1C1C1C"/>
        <rFont val="Segoe UI Symbol"/>
        <family val="2"/>
      </rPr>
      <t>(RTC)</t>
    </r>
    <phoneticPr fontId="1"/>
  </si>
  <si>
    <r>
      <rPr>
        <sz val="11"/>
        <color rgb="FF1C1C1C"/>
        <rFont val="メイリオ"/>
        <family val="3"/>
        <charset val="128"/>
      </rPr>
      <t>ローパワータイマ</t>
    </r>
    <r>
      <rPr>
        <sz val="11"/>
        <color rgb="FF1C1C1C"/>
        <rFont val="Segoe UI Symbol"/>
        <family val="2"/>
      </rPr>
      <t>(LPT)</t>
    </r>
    <phoneticPr fontId="1"/>
  </si>
  <si>
    <r>
      <rPr>
        <sz val="11"/>
        <color rgb="FF1C1C1C"/>
        <rFont val="メイリオ"/>
        <family val="3"/>
        <charset val="128"/>
      </rPr>
      <t>独立ウォッチドックタイマ</t>
    </r>
    <r>
      <rPr>
        <sz val="11"/>
        <color rgb="FF1C1C1C"/>
        <rFont val="Segoe UI Symbol"/>
        <family val="2"/>
      </rPr>
      <t>(IWDT)</t>
    </r>
    <phoneticPr fontId="1"/>
  </si>
  <si>
    <r>
      <rPr>
        <sz val="11"/>
        <color rgb="FF1C1C1C"/>
        <rFont val="メイリオ"/>
        <family val="3"/>
        <charset val="128"/>
      </rPr>
      <t>ウォッチドックタイマ</t>
    </r>
    <r>
      <rPr>
        <sz val="11"/>
        <color rgb="FF1C1C1C"/>
        <rFont val="Segoe UI Symbol"/>
        <family val="2"/>
      </rPr>
      <t>(WDT)</t>
    </r>
    <phoneticPr fontId="1"/>
  </si>
  <si>
    <r>
      <rPr>
        <sz val="11"/>
        <color rgb="FF1C1C1C"/>
        <rFont val="メイリオ"/>
        <family val="3"/>
        <charset val="128"/>
      </rPr>
      <t>シリアルコミュニケーションインタフェース</t>
    </r>
    <r>
      <rPr>
        <sz val="11"/>
        <color rgb="FF1C1C1C"/>
        <rFont val="Segoe UI Symbol"/>
        <family val="2"/>
      </rPr>
      <t>(SCI</t>
    </r>
    <r>
      <rPr>
        <sz val="11"/>
        <color rgb="FF1C1C1C"/>
        <rFont val="メイリオ"/>
        <family val="3"/>
        <charset val="128"/>
      </rPr>
      <t>：調歩同期式</t>
    </r>
    <r>
      <rPr>
        <sz val="11"/>
        <color rgb="FF1C1C1C"/>
        <rFont val="Segoe UI Symbol"/>
        <family val="2"/>
      </rPr>
      <t>/</t>
    </r>
    <r>
      <rPr>
        <sz val="11"/>
        <color rgb="FF1C1C1C"/>
        <rFont val="メイリオ"/>
        <family val="3"/>
        <charset val="128"/>
      </rPr>
      <t>クロック同期式</t>
    </r>
    <r>
      <rPr>
        <sz val="11"/>
        <color rgb="FF1C1C1C"/>
        <rFont val="Segoe UI Symbol"/>
        <family val="2"/>
      </rPr>
      <t>)</t>
    </r>
    <phoneticPr fontId="1"/>
  </si>
  <si>
    <r>
      <rPr>
        <sz val="11"/>
        <color rgb="FF1C1C1C"/>
        <rFont val="メイリオ"/>
        <family val="3"/>
        <charset val="128"/>
      </rPr>
      <t>シリアルコミュニケーションインタフェース</t>
    </r>
    <r>
      <rPr>
        <sz val="11"/>
        <color rgb="FF1C1C1C"/>
        <rFont val="Segoe UI Symbol"/>
        <family val="2"/>
      </rPr>
      <t xml:space="preserve"> (RSCI)</t>
    </r>
    <phoneticPr fontId="1"/>
  </si>
  <si>
    <r>
      <t xml:space="preserve">FIFO </t>
    </r>
    <r>
      <rPr>
        <sz val="11"/>
        <color rgb="FF1C1C1C"/>
        <rFont val="メイリオ"/>
        <family val="3"/>
        <charset val="128"/>
      </rPr>
      <t>内蔵シリアルコミュニケーションインタフェース</t>
    </r>
    <r>
      <rPr>
        <sz val="11"/>
        <color rgb="FF1C1C1C"/>
        <rFont val="Segoe UI Symbol"/>
        <family val="2"/>
      </rPr>
      <t xml:space="preserve"> (SCIFA</t>
    </r>
    <r>
      <rPr>
        <sz val="11"/>
        <color rgb="FF1C1C1C"/>
        <rFont val="メイリオ"/>
        <family val="3"/>
        <charset val="128"/>
      </rPr>
      <t>：調歩同期式</t>
    </r>
    <r>
      <rPr>
        <sz val="11"/>
        <color rgb="FF1C1C1C"/>
        <rFont val="Segoe UI Symbol"/>
        <family val="2"/>
      </rPr>
      <t>/</t>
    </r>
    <r>
      <rPr>
        <sz val="11"/>
        <color rgb="FF1C1C1C"/>
        <rFont val="メイリオ"/>
        <family val="3"/>
        <charset val="128"/>
      </rPr>
      <t>クロック同期式</t>
    </r>
    <r>
      <rPr>
        <sz val="11"/>
        <color rgb="FF1C1C1C"/>
        <rFont val="Segoe UI Symbol"/>
        <family val="2"/>
      </rPr>
      <t>)</t>
    </r>
    <phoneticPr fontId="1"/>
  </si>
  <si>
    <r>
      <rPr>
        <sz val="11"/>
        <color rgb="FF1C1C1C"/>
        <rFont val="メイリオ"/>
        <family val="3"/>
        <charset val="128"/>
      </rPr>
      <t>シリアルコミュニケーションインタフェース</t>
    </r>
    <r>
      <rPr>
        <sz val="11"/>
        <color rgb="FF1C1C1C"/>
        <rFont val="Segoe UI Symbol"/>
        <family val="2"/>
      </rPr>
      <t>(SCI</t>
    </r>
    <r>
      <rPr>
        <sz val="11"/>
        <color rgb="FF1C1C1C"/>
        <rFont val="メイリオ"/>
        <family val="3"/>
        <charset val="128"/>
      </rPr>
      <t>：簡易</t>
    </r>
    <r>
      <rPr>
        <sz val="11"/>
        <color rgb="FF1C1C1C"/>
        <rFont val="Segoe UI Symbol"/>
        <family val="2"/>
      </rPr>
      <t>I²C</t>
    </r>
    <r>
      <rPr>
        <sz val="11"/>
        <color rgb="FF1C1C1C"/>
        <rFont val="メイリオ"/>
        <family val="3"/>
        <charset val="128"/>
      </rPr>
      <t>バス</t>
    </r>
    <r>
      <rPr>
        <sz val="11"/>
        <color rgb="FF1C1C1C"/>
        <rFont val="Segoe UI Symbol"/>
        <family val="2"/>
      </rPr>
      <t>)</t>
    </r>
    <phoneticPr fontId="1"/>
  </si>
  <si>
    <r>
      <t>I²C</t>
    </r>
    <r>
      <rPr>
        <sz val="11"/>
        <color rgb="FF1C1C1C"/>
        <rFont val="メイリオ"/>
        <family val="3"/>
        <charset val="128"/>
      </rPr>
      <t>バスインタフェース</t>
    </r>
    <r>
      <rPr>
        <sz val="11"/>
        <color rgb="FF1C1C1C"/>
        <rFont val="Segoe UI Symbol"/>
        <family val="2"/>
      </rPr>
      <t xml:space="preserve"> (RIIC)</t>
    </r>
    <phoneticPr fontId="1"/>
  </si>
  <si>
    <r>
      <rPr>
        <sz val="11"/>
        <color rgb="FF1C1C1C"/>
        <rFont val="メイリオ"/>
        <family val="3"/>
        <charset val="128"/>
      </rPr>
      <t>ハイスピード</t>
    </r>
    <r>
      <rPr>
        <sz val="11"/>
        <color rgb="FF1C1C1C"/>
        <rFont val="Segoe UI Symbol"/>
        <family val="2"/>
      </rPr>
      <t xml:space="preserve">I2C </t>
    </r>
    <r>
      <rPr>
        <sz val="11"/>
        <color rgb="FF1C1C1C"/>
        <rFont val="メイリオ"/>
        <family val="3"/>
        <charset val="128"/>
      </rPr>
      <t>バスインタフェース</t>
    </r>
    <r>
      <rPr>
        <sz val="11"/>
        <color rgb="FF1C1C1C"/>
        <rFont val="Segoe UI Symbol"/>
        <family val="2"/>
      </rPr>
      <t xml:space="preserve"> (RIICHS)</t>
    </r>
    <phoneticPr fontId="1"/>
  </si>
  <si>
    <r>
      <t>I³C</t>
    </r>
    <r>
      <rPr>
        <sz val="11"/>
        <color rgb="FF1C1C1C"/>
        <rFont val="メイリオ"/>
        <family val="3"/>
        <charset val="128"/>
      </rPr>
      <t>バスインタフェース</t>
    </r>
    <r>
      <rPr>
        <sz val="11"/>
        <color rgb="FF1C1C1C"/>
        <rFont val="Segoe UI Symbol"/>
        <family val="2"/>
      </rPr>
      <t>(RI3C)</t>
    </r>
    <phoneticPr fontId="1"/>
  </si>
  <si>
    <r>
      <rPr>
        <sz val="11"/>
        <color rgb="FF1C1C1C"/>
        <rFont val="メイリオ"/>
        <family val="3"/>
        <charset val="128"/>
      </rPr>
      <t>シリアルペリフェラルインタフェース</t>
    </r>
    <phoneticPr fontId="1"/>
  </si>
  <si>
    <r>
      <rPr>
        <sz val="11"/>
        <color rgb="FF1C1C1C"/>
        <rFont val="メイリオ"/>
        <family val="3"/>
        <charset val="128"/>
      </rPr>
      <t>シリアルペリフェラルインタフェース</t>
    </r>
    <r>
      <rPr>
        <sz val="11"/>
        <color rgb="FF1C1C1C"/>
        <rFont val="Segoe UI Symbol"/>
        <family val="2"/>
      </rPr>
      <t xml:space="preserve"> (RSPIA)</t>
    </r>
    <phoneticPr fontId="1"/>
  </si>
  <si>
    <r>
      <rPr>
        <sz val="11"/>
        <color rgb="FF1C1C1C"/>
        <rFont val="メイリオ"/>
        <family val="3"/>
        <charset val="128"/>
      </rPr>
      <t>クワッドシリアルペリフェラルインタフェース</t>
    </r>
    <r>
      <rPr>
        <sz val="11"/>
        <color rgb="FF1C1C1C"/>
        <rFont val="Segoe UI Symbol"/>
        <family val="2"/>
      </rPr>
      <t xml:space="preserve"> (QSPI</t>
    </r>
    <r>
      <rPr>
        <sz val="11"/>
        <color rgb="FF1C1C1C"/>
        <rFont val="メイリオ"/>
        <family val="3"/>
        <charset val="128"/>
      </rPr>
      <t>：シリアルメモリ制御用デバイスドライバ</t>
    </r>
    <r>
      <rPr>
        <sz val="11"/>
        <color rgb="FF1C1C1C"/>
        <rFont val="Segoe UI Symbol"/>
        <family val="2"/>
      </rPr>
      <t>)</t>
    </r>
    <phoneticPr fontId="1"/>
  </si>
  <si>
    <r>
      <rPr>
        <sz val="11"/>
        <color rgb="FF1C1C1C"/>
        <rFont val="メイリオ"/>
        <family val="3"/>
        <charset val="128"/>
      </rPr>
      <t>イーサネットコントローラ用</t>
    </r>
    <r>
      <rPr>
        <sz val="11"/>
        <color rgb="FF1C1C1C"/>
        <rFont val="Segoe UI Symbol"/>
        <family val="2"/>
      </rPr>
      <t xml:space="preserve">PTP </t>
    </r>
    <r>
      <rPr>
        <sz val="11"/>
        <color rgb="FF1C1C1C"/>
        <rFont val="メイリオ"/>
        <family val="3"/>
        <charset val="128"/>
      </rPr>
      <t>コントローラ</t>
    </r>
    <r>
      <rPr>
        <sz val="11"/>
        <color rgb="FF1C1C1C"/>
        <rFont val="Segoe UI Symbol"/>
        <family val="2"/>
      </rPr>
      <t xml:space="preserve"> (EPTPC)</t>
    </r>
    <phoneticPr fontId="1"/>
  </si>
  <si>
    <r>
      <t xml:space="preserve">EPTPC Light </t>
    </r>
    <r>
      <rPr>
        <sz val="11"/>
        <color rgb="FF1C1C1C"/>
        <rFont val="メイリオ"/>
        <family val="3"/>
        <charset val="128"/>
      </rPr>
      <t>モジュール</t>
    </r>
    <r>
      <rPr>
        <sz val="11"/>
        <color rgb="FF1C1C1C"/>
        <rFont val="Segoe UI Symbol"/>
        <family val="2"/>
      </rPr>
      <t xml:space="preserve"> (EPTPC Light:</t>
    </r>
    <r>
      <rPr>
        <sz val="11"/>
        <color rgb="FF1C1C1C"/>
        <rFont val="メイリオ"/>
        <family val="3"/>
        <charset val="128"/>
      </rPr>
      <t>イーサネット機能拡張デバイスドライバ</t>
    </r>
    <r>
      <rPr>
        <sz val="11"/>
        <color rgb="FF1C1C1C"/>
        <rFont val="Segoe UI Symbol"/>
        <family val="2"/>
      </rPr>
      <t>)</t>
    </r>
    <phoneticPr fontId="1"/>
  </si>
  <si>
    <r>
      <rPr>
        <sz val="11"/>
        <color rgb="FF1C1C1C"/>
        <rFont val="メイリオ"/>
        <family val="3"/>
        <charset val="128"/>
      </rPr>
      <t>イーサネットコントローラ</t>
    </r>
    <r>
      <rPr>
        <sz val="11"/>
        <color rgb="FF1C1C1C"/>
        <rFont val="Segoe UI Symbol"/>
        <family val="2"/>
      </rPr>
      <t xml:space="preserve"> (ETHERC)</t>
    </r>
    <phoneticPr fontId="1"/>
  </si>
  <si>
    <r>
      <rPr>
        <sz val="11"/>
        <color rgb="FF1C1C1C"/>
        <rFont val="メイリオ"/>
        <family val="3"/>
        <charset val="128"/>
      </rPr>
      <t>コントローラエリアネットワーク</t>
    </r>
    <r>
      <rPr>
        <sz val="11"/>
        <color rgb="FF1C1C1C"/>
        <rFont val="Segoe UI Symbol"/>
        <family val="2"/>
      </rPr>
      <t xml:space="preserve"> (CAN)</t>
    </r>
    <phoneticPr fontId="1"/>
  </si>
  <si>
    <r>
      <rPr>
        <sz val="11"/>
        <color rgb="FF1C1C1C"/>
        <rFont val="メイリオ"/>
        <family val="3"/>
        <charset val="128"/>
      </rPr>
      <t>コントローラエリアネットワーク</t>
    </r>
    <r>
      <rPr>
        <sz val="11"/>
        <color rgb="FF1C1C1C"/>
        <rFont val="Segoe UI Symbol"/>
        <family val="2"/>
      </rPr>
      <t xml:space="preserve"> (RSCAN)</t>
    </r>
    <phoneticPr fontId="1"/>
  </si>
  <si>
    <r>
      <rPr>
        <sz val="11"/>
        <color rgb="FF1C1C1C"/>
        <rFont val="メイリオ"/>
        <family val="3"/>
        <charset val="128"/>
      </rPr>
      <t>パラレルデータキャプチャユニット</t>
    </r>
    <r>
      <rPr>
        <sz val="11"/>
        <color rgb="FF1C1C1C"/>
        <rFont val="Segoe UI Symbol"/>
        <family val="2"/>
      </rPr>
      <t xml:space="preserve"> (PDC)</t>
    </r>
    <phoneticPr fontId="1"/>
  </si>
  <si>
    <r>
      <t>SD</t>
    </r>
    <r>
      <rPr>
        <sz val="11"/>
        <color rgb="FF1C1C1C"/>
        <rFont val="メイリオ"/>
        <family val="3"/>
        <charset val="128"/>
      </rPr>
      <t>ホストインタフェース</t>
    </r>
    <r>
      <rPr>
        <sz val="11"/>
        <color rgb="FF1C1C1C"/>
        <rFont val="Segoe UI Symbol"/>
        <family val="2"/>
      </rPr>
      <t xml:space="preserve"> (SDHI)</t>
    </r>
    <phoneticPr fontId="1"/>
  </si>
  <si>
    <r>
      <t>SD</t>
    </r>
    <r>
      <rPr>
        <sz val="11"/>
        <color rgb="FF1C1C1C"/>
        <rFont val="メイリオ"/>
        <family val="3"/>
        <charset val="128"/>
      </rPr>
      <t>スレーブインタフェース</t>
    </r>
    <r>
      <rPr>
        <sz val="11"/>
        <color rgb="FF1C1C1C"/>
        <rFont val="Segoe UI Symbol"/>
        <family val="2"/>
      </rPr>
      <t xml:space="preserve"> (SDSI)</t>
    </r>
    <phoneticPr fontId="1"/>
  </si>
  <si>
    <r>
      <rPr>
        <sz val="11"/>
        <color rgb="FF1C1C1C"/>
        <rFont val="メイリオ"/>
        <family val="3"/>
        <charset val="128"/>
      </rPr>
      <t>マルチメディアカードインタフェース</t>
    </r>
    <r>
      <rPr>
        <sz val="11"/>
        <color rgb="FF1C1C1C"/>
        <rFont val="Segoe UI Symbol"/>
        <family val="2"/>
      </rPr>
      <t xml:space="preserve"> (MMCIF)</t>
    </r>
    <phoneticPr fontId="1"/>
  </si>
  <si>
    <r>
      <rPr>
        <sz val="11"/>
        <color rgb="FF1C1C1C"/>
        <rFont val="メイリオ"/>
        <family val="3"/>
        <charset val="128"/>
      </rPr>
      <t>Δ</t>
    </r>
    <r>
      <rPr>
        <sz val="11"/>
        <color rgb="FF1C1C1C"/>
        <rFont val="Segoe UI Symbol"/>
        <family val="2"/>
      </rPr>
      <t>-</t>
    </r>
    <r>
      <rPr>
        <sz val="11"/>
        <color rgb="FF1C1C1C"/>
        <rFont val="メイリオ"/>
        <family val="3"/>
        <charset val="128"/>
      </rPr>
      <t>Σ</t>
    </r>
    <r>
      <rPr>
        <sz val="11"/>
        <color rgb="FF1C1C1C"/>
        <rFont val="Segoe UI Symbol"/>
        <family val="2"/>
      </rPr>
      <t xml:space="preserve"> </t>
    </r>
    <r>
      <rPr>
        <sz val="11"/>
        <color rgb="FF1C1C1C"/>
        <rFont val="メイリオ"/>
        <family val="3"/>
        <charset val="128"/>
      </rPr>
      <t>モジュールインタフェース</t>
    </r>
    <r>
      <rPr>
        <sz val="11"/>
        <color rgb="FF1C1C1C"/>
        <rFont val="Segoe UI Symbol"/>
        <family val="2"/>
      </rPr>
      <t xml:space="preserve"> (DSMIF)</t>
    </r>
  </si>
  <si>
    <r>
      <t>12</t>
    </r>
    <r>
      <rPr>
        <sz val="11"/>
        <color rgb="FF1C1C1C"/>
        <rFont val="メイリオ"/>
        <family val="3"/>
        <charset val="128"/>
      </rPr>
      <t>ビット</t>
    </r>
    <r>
      <rPr>
        <sz val="11"/>
        <color rgb="FF1C1C1C"/>
        <rFont val="Segoe UI Symbol"/>
        <family val="2"/>
      </rPr>
      <t>A/D</t>
    </r>
    <r>
      <rPr>
        <sz val="11"/>
        <color rgb="FF1C1C1C"/>
        <rFont val="メイリオ"/>
        <family val="3"/>
        <charset val="128"/>
      </rPr>
      <t>コンバータ</t>
    </r>
    <r>
      <rPr>
        <sz val="11"/>
        <color rgb="FF1C1C1C"/>
        <rFont val="Segoe UI Symbol"/>
        <family val="2"/>
      </rPr>
      <t>(S12AD)</t>
    </r>
    <phoneticPr fontId="1"/>
  </si>
  <si>
    <r>
      <t>D/A</t>
    </r>
    <r>
      <rPr>
        <sz val="11"/>
        <color rgb="FF1C1C1C"/>
        <rFont val="メイリオ"/>
        <family val="3"/>
        <charset val="128"/>
      </rPr>
      <t>コンバータ</t>
    </r>
    <r>
      <rPr>
        <sz val="11"/>
        <color rgb="FF1C1C1C"/>
        <rFont val="Segoe UI Symbol"/>
        <family val="2"/>
      </rPr>
      <t>(DAC)</t>
    </r>
    <phoneticPr fontId="1"/>
  </si>
  <si>
    <r>
      <rPr>
        <sz val="11"/>
        <color rgb="FF1C1C1C"/>
        <rFont val="メイリオ"/>
        <family val="3"/>
        <charset val="128"/>
      </rPr>
      <t>フラッシュメモリ</t>
    </r>
    <r>
      <rPr>
        <sz val="11"/>
        <color rgb="FF1C1C1C"/>
        <rFont val="Segoe UI Symbol"/>
        <family val="2"/>
      </rPr>
      <t>(</t>
    </r>
    <r>
      <rPr>
        <sz val="11"/>
        <color rgb="FF1C1C1C"/>
        <rFont val="メイリオ"/>
        <family val="3"/>
        <charset val="128"/>
      </rPr>
      <t>内蔵フラッシュ書き換え</t>
    </r>
    <r>
      <rPr>
        <sz val="11"/>
        <color rgb="FF1C1C1C"/>
        <rFont val="Segoe UI Symbol"/>
        <family val="2"/>
      </rPr>
      <t>)</t>
    </r>
    <phoneticPr fontId="1"/>
  </si>
  <si>
    <r>
      <rPr>
        <sz val="11"/>
        <color rgb="FF1C1C1C"/>
        <rFont val="メイリオ"/>
        <family val="3"/>
        <charset val="128"/>
      </rPr>
      <t>サンプリングレートコンバータ</t>
    </r>
    <r>
      <rPr>
        <sz val="11"/>
        <color rgb="FF1C1C1C"/>
        <rFont val="Segoe UI Symbol"/>
        <family val="2"/>
      </rPr>
      <t xml:space="preserve"> (SRC)</t>
    </r>
    <phoneticPr fontId="1"/>
  </si>
  <si>
    <r>
      <rPr>
        <sz val="11"/>
        <color rgb="FF1C1C1C"/>
        <rFont val="メイリオ"/>
        <family val="3"/>
        <charset val="128"/>
      </rPr>
      <t>シリアルサウンドインタフェース</t>
    </r>
    <r>
      <rPr>
        <sz val="11"/>
        <color rgb="FF1C1C1C"/>
        <rFont val="Segoe UI Symbol"/>
        <family val="2"/>
      </rPr>
      <t>(SSI)</t>
    </r>
    <phoneticPr fontId="1"/>
  </si>
  <si>
    <r>
      <t xml:space="preserve">LCD </t>
    </r>
    <r>
      <rPr>
        <sz val="11"/>
        <color rgb="FF1C1C1C"/>
        <rFont val="メイリオ"/>
        <family val="3"/>
        <charset val="128"/>
      </rPr>
      <t>コントローラ</t>
    </r>
    <r>
      <rPr>
        <sz val="11"/>
        <color rgb="FF1C1C1C"/>
        <rFont val="Segoe UI Symbol"/>
        <family val="2"/>
      </rPr>
      <t>/</t>
    </r>
    <r>
      <rPr>
        <sz val="11"/>
        <color rgb="FF1C1C1C"/>
        <rFont val="メイリオ"/>
        <family val="3"/>
        <charset val="128"/>
      </rPr>
      <t>ドライバ</t>
    </r>
    <r>
      <rPr>
        <sz val="11"/>
        <color rgb="FF1C1C1C"/>
        <rFont val="Segoe UI Symbol"/>
        <family val="2"/>
      </rPr>
      <t>(LCDC)</t>
    </r>
    <phoneticPr fontId="1"/>
  </si>
  <si>
    <r>
      <rPr>
        <sz val="11"/>
        <color rgb="FF1C1C1C"/>
        <rFont val="メイリオ"/>
        <family val="3"/>
        <charset val="128"/>
      </rPr>
      <t>グラフィック</t>
    </r>
    <r>
      <rPr>
        <sz val="11"/>
        <color rgb="FF1C1C1C"/>
        <rFont val="Segoe UI Symbol"/>
        <family val="2"/>
      </rPr>
      <t xml:space="preserve"> LCD </t>
    </r>
    <r>
      <rPr>
        <sz val="11"/>
        <color rgb="FF1C1C1C"/>
        <rFont val="メイリオ"/>
        <family val="3"/>
        <charset val="128"/>
      </rPr>
      <t>コントローラ</t>
    </r>
    <r>
      <rPr>
        <sz val="11"/>
        <color rgb="FF1C1C1C"/>
        <rFont val="Segoe UI Symbol"/>
        <family val="2"/>
      </rPr>
      <t>(GLCDC)</t>
    </r>
    <phoneticPr fontId="1"/>
  </si>
  <si>
    <r>
      <rPr>
        <sz val="11"/>
        <color rgb="FF1C1C1C"/>
        <rFont val="メイリオ"/>
        <family val="3"/>
        <charset val="128"/>
      </rPr>
      <t>ユニーク</t>
    </r>
    <r>
      <rPr>
        <sz val="11"/>
        <color rgb="FF1C1C1C"/>
        <rFont val="Segoe UI Symbol"/>
        <family val="2"/>
      </rPr>
      <t>ID</t>
    </r>
    <r>
      <rPr>
        <sz val="11"/>
        <color rgb="FF1C1C1C"/>
        <rFont val="メイリオ"/>
        <family val="3"/>
        <charset val="128"/>
      </rPr>
      <t>リード</t>
    </r>
    <phoneticPr fontId="1"/>
  </si>
  <si>
    <r>
      <t>Byte Queue Buffer(</t>
    </r>
    <r>
      <rPr>
        <sz val="11"/>
        <color rgb="FF1C1C1C"/>
        <rFont val="メイリオ"/>
        <family val="3"/>
        <charset val="128"/>
      </rPr>
      <t>データ管理</t>
    </r>
    <r>
      <rPr>
        <sz val="11"/>
        <color rgb="FF1C1C1C"/>
        <rFont val="Segoe UI Symbol"/>
        <family val="2"/>
      </rPr>
      <t>)</t>
    </r>
    <phoneticPr fontId="1"/>
  </si>
  <si>
    <r>
      <t>Long Queue Buffer(</t>
    </r>
    <r>
      <rPr>
        <sz val="11"/>
        <color rgb="FF1C1C1C"/>
        <rFont val="メイリオ"/>
        <family val="3"/>
        <charset val="128"/>
      </rPr>
      <t>データ管理</t>
    </r>
    <r>
      <rPr>
        <sz val="11"/>
        <color rgb="FF1C1C1C"/>
        <rFont val="Segoe UI Symbol"/>
        <family val="2"/>
      </rPr>
      <t>)</t>
    </r>
    <phoneticPr fontId="1"/>
  </si>
  <si>
    <r>
      <rPr>
        <sz val="11"/>
        <color rgb="FF1C1C1C"/>
        <rFont val="メイリオ"/>
        <family val="3"/>
        <charset val="128"/>
      </rPr>
      <t>イベントリンクコントローラ</t>
    </r>
    <r>
      <rPr>
        <sz val="11"/>
        <color rgb="FF1C1C1C"/>
        <rFont val="Segoe UI Symbol"/>
        <family val="2"/>
      </rPr>
      <t>(ELC)</t>
    </r>
    <phoneticPr fontId="1"/>
  </si>
  <si>
    <r>
      <t xml:space="preserve">RX DRW2D </t>
    </r>
    <r>
      <rPr>
        <sz val="11"/>
        <color rgb="FF1C1C1C"/>
        <rFont val="メイリオ"/>
        <family val="3"/>
        <charset val="128"/>
      </rPr>
      <t>ドライバ</t>
    </r>
    <phoneticPr fontId="1"/>
  </si>
  <si>
    <r>
      <t>RYZ012 Bluetooth Low Energy</t>
    </r>
    <r>
      <rPr>
        <sz val="11"/>
        <color rgb="FF1C1C1C"/>
        <rFont val="メイリオ"/>
        <family val="3"/>
        <charset val="128"/>
      </rPr>
      <t>モジュール</t>
    </r>
    <phoneticPr fontId="1"/>
  </si>
  <si>
    <r>
      <t>QE Utility</t>
    </r>
    <r>
      <rPr>
        <sz val="11"/>
        <color rgb="FF1C1C1C"/>
        <rFont val="メイリオ"/>
        <family val="3"/>
        <charset val="128"/>
      </rPr>
      <t>モジュール</t>
    </r>
    <r>
      <rPr>
        <sz val="11"/>
        <color rgb="FF1C1C1C"/>
        <rFont val="Segoe UI Symbol"/>
        <family val="2"/>
      </rPr>
      <t xml:space="preserve"> (Profile)</t>
    </r>
    <phoneticPr fontId="1"/>
  </si>
  <si>
    <r>
      <t xml:space="preserve">RYZ014A Cellular </t>
    </r>
    <r>
      <rPr>
        <sz val="11"/>
        <color rgb="FF1C1C1C"/>
        <rFont val="メイリオ"/>
        <family val="3"/>
        <charset val="128"/>
      </rPr>
      <t>モジュール</t>
    </r>
    <phoneticPr fontId="1"/>
  </si>
  <si>
    <r>
      <t>SD</t>
    </r>
    <r>
      <rPr>
        <sz val="11"/>
        <color rgb="FF1C1C1C"/>
        <rFont val="メイリオ"/>
        <family val="3"/>
        <charset val="128"/>
      </rPr>
      <t>メモリカードドライバモジュール</t>
    </r>
    <phoneticPr fontId="1"/>
  </si>
  <si>
    <r>
      <rPr>
        <sz val="11"/>
        <color rgb="FF1C1C1C"/>
        <rFont val="メイリオ"/>
        <family val="3"/>
        <charset val="128"/>
      </rPr>
      <t>フラッシュメモリデータ管理モジュール</t>
    </r>
    <phoneticPr fontId="1"/>
  </si>
  <si>
    <r>
      <t>Serial NOR Flash memory</t>
    </r>
    <r>
      <rPr>
        <sz val="11"/>
        <color rgb="FF1C1C1C"/>
        <rFont val="メイリオ"/>
        <family val="3"/>
        <charset val="128"/>
      </rPr>
      <t>アクセス</t>
    </r>
    <r>
      <rPr>
        <sz val="11"/>
        <color rgb="FF1C1C1C"/>
        <rFont val="Segoe UI Symbol"/>
        <family val="2"/>
      </rPr>
      <t xml:space="preserve"> </t>
    </r>
    <r>
      <rPr>
        <sz val="11"/>
        <color rgb="FF1C1C1C"/>
        <rFont val="メイリオ"/>
        <family val="3"/>
        <charset val="128"/>
      </rPr>
      <t>クロック同期制御モジュール</t>
    </r>
    <phoneticPr fontId="1"/>
  </si>
  <si>
    <r>
      <t>EEPROM</t>
    </r>
    <r>
      <rPr>
        <sz val="11"/>
        <color rgb="FF1C1C1C"/>
        <rFont val="メイリオ"/>
        <family val="3"/>
        <charset val="128"/>
      </rPr>
      <t>アクセス</t>
    </r>
    <r>
      <rPr>
        <sz val="11"/>
        <color rgb="FF1C1C1C"/>
        <rFont val="Segoe UI Symbol"/>
        <family val="2"/>
      </rPr>
      <t xml:space="preserve"> </t>
    </r>
    <r>
      <rPr>
        <sz val="11"/>
        <color rgb="FF1C1C1C"/>
        <rFont val="メイリオ"/>
        <family val="3"/>
        <charset val="128"/>
      </rPr>
      <t>クロック同期式制御モジュール</t>
    </r>
    <phoneticPr fontId="1"/>
  </si>
  <si>
    <r>
      <rPr>
        <sz val="11"/>
        <color rgb="FF1C1C1C"/>
        <rFont val="メイリオ"/>
        <family val="3"/>
        <charset val="128"/>
      </rPr>
      <t>メモリアクセス用ドライバインタフェースモジュール</t>
    </r>
    <phoneticPr fontId="1"/>
  </si>
  <si>
    <r>
      <t>JPEG</t>
    </r>
    <r>
      <rPr>
        <sz val="11"/>
        <color rgb="FF1C1C1C"/>
        <rFont val="メイリオ"/>
        <family val="3"/>
        <charset val="128"/>
      </rPr>
      <t>デコーダモジュール</t>
    </r>
    <phoneticPr fontId="1"/>
  </si>
  <si>
    <r>
      <t>JPEG</t>
    </r>
    <r>
      <rPr>
        <sz val="11"/>
        <color rgb="FF1C1C1C"/>
        <rFont val="メイリオ"/>
        <family val="3"/>
        <charset val="128"/>
      </rPr>
      <t>エンコーダモジュール</t>
    </r>
    <phoneticPr fontId="1"/>
  </si>
  <si>
    <r>
      <t>AES</t>
    </r>
    <r>
      <rPr>
        <sz val="11"/>
        <color rgb="FF1C1C1C"/>
        <rFont val="メイリオ"/>
        <family val="3"/>
        <charset val="128"/>
      </rPr>
      <t>ライブラリ</t>
    </r>
    <phoneticPr fontId="1"/>
  </si>
  <si>
    <r>
      <t>DES</t>
    </r>
    <r>
      <rPr>
        <sz val="11"/>
        <color rgb="FF1C1C1C"/>
        <rFont val="メイリオ"/>
        <family val="3"/>
        <charset val="128"/>
      </rPr>
      <t>ライブラリ</t>
    </r>
    <phoneticPr fontId="1"/>
  </si>
  <si>
    <r>
      <t>SHA</t>
    </r>
    <r>
      <rPr>
        <sz val="11"/>
        <color rgb="FF1C1C1C"/>
        <rFont val="メイリオ"/>
        <family val="3"/>
        <charset val="128"/>
      </rPr>
      <t>ライブラリ</t>
    </r>
    <phoneticPr fontId="1"/>
  </si>
  <si>
    <r>
      <t>RSA</t>
    </r>
    <r>
      <rPr>
        <sz val="11"/>
        <color rgb="FF1C1C1C"/>
        <rFont val="メイリオ"/>
        <family val="3"/>
        <charset val="128"/>
      </rPr>
      <t>ライブラリ</t>
    </r>
    <phoneticPr fontId="1"/>
  </si>
  <si>
    <r>
      <rPr>
        <sz val="11"/>
        <color rgb="FF1C1C1C"/>
        <rFont val="メイリオ"/>
        <family val="3"/>
        <charset val="128"/>
      </rPr>
      <t>音声録音・再生システム</t>
    </r>
    <r>
      <rPr>
        <sz val="11"/>
        <color rgb="FF1C1C1C"/>
        <rFont val="Segoe UI Symbol"/>
        <family val="2"/>
      </rPr>
      <t>(</t>
    </r>
    <r>
      <rPr>
        <sz val="11"/>
        <color rgb="FF1C1C1C"/>
        <rFont val="メイリオ"/>
        <family val="3"/>
        <charset val="128"/>
      </rPr>
      <t>独自</t>
    </r>
    <r>
      <rPr>
        <sz val="11"/>
        <color rgb="FF1C1C1C"/>
        <rFont val="Segoe UI Symbol"/>
        <family val="2"/>
      </rPr>
      <t>ADPCM</t>
    </r>
    <r>
      <rPr>
        <sz val="11"/>
        <color rgb="FF1C1C1C"/>
        <rFont val="メイリオ"/>
        <family val="3"/>
        <charset val="128"/>
      </rPr>
      <t>コーデック</t>
    </r>
    <r>
      <rPr>
        <sz val="11"/>
        <color rgb="FF1C1C1C"/>
        <rFont val="Segoe UI Symbol"/>
        <family val="2"/>
      </rPr>
      <t>) M3S-S2-Tiny</t>
    </r>
    <r>
      <rPr>
        <sz val="11"/>
        <color rgb="FF1C1C1C"/>
        <rFont val="メイリオ"/>
        <family val="3"/>
        <charset val="128"/>
      </rPr>
      <t>モジュール</t>
    </r>
  </si>
  <si>
    <r>
      <t>M3S-TFAT-Tiny</t>
    </r>
    <r>
      <rPr>
        <sz val="11"/>
        <color rgb="FF1C1C1C"/>
        <rFont val="メイリオ"/>
        <family val="3"/>
        <charset val="128"/>
      </rPr>
      <t>メモリドライバインタフェースモジュール</t>
    </r>
  </si>
  <si>
    <r>
      <rPr>
        <sz val="11"/>
        <color rgb="FF1C1C1C"/>
        <rFont val="メイリオ"/>
        <family val="3"/>
        <charset val="128"/>
      </rPr>
      <t>ファームウェアアップデート</t>
    </r>
    <r>
      <rPr>
        <sz val="11"/>
        <color rgb="FF1C1C1C"/>
        <rFont val="Segoe UI Symbol"/>
        <family val="2"/>
      </rPr>
      <t xml:space="preserve"> </t>
    </r>
    <r>
      <rPr>
        <sz val="11"/>
        <color rgb="FF1C1C1C"/>
        <rFont val="メイリオ"/>
        <family val="3"/>
        <charset val="128"/>
      </rPr>
      <t>モジュール</t>
    </r>
    <phoneticPr fontId="1"/>
  </si>
  <si>
    <r>
      <t xml:space="preserve">QE Touch </t>
    </r>
    <r>
      <rPr>
        <sz val="11"/>
        <color rgb="FF1C1C1C"/>
        <rFont val="メイリオ"/>
        <family val="3"/>
        <charset val="128"/>
      </rPr>
      <t>モジュール</t>
    </r>
    <phoneticPr fontId="1"/>
  </si>
  <si>
    <r>
      <t xml:space="preserve">Aeropoint </t>
    </r>
    <r>
      <rPr>
        <sz val="11"/>
        <color rgb="FF1C1C1C"/>
        <rFont val="メイリオ"/>
        <family val="3"/>
        <charset val="128"/>
      </rPr>
      <t>モジュール</t>
    </r>
    <phoneticPr fontId="1"/>
  </si>
  <si>
    <r>
      <rPr>
        <sz val="11"/>
        <color rgb="FF1C1C1C"/>
        <rFont val="メイリオ"/>
        <family val="3"/>
        <charset val="128"/>
      </rPr>
      <t>イーサネットコントローラ用</t>
    </r>
    <r>
      <rPr>
        <sz val="11"/>
        <color rgb="FF1C1C1C"/>
        <rFont val="Segoe UI Symbol"/>
        <family val="2"/>
      </rPr>
      <t xml:space="preserve">PTP </t>
    </r>
    <r>
      <rPr>
        <sz val="11"/>
        <color rgb="FF1C1C1C"/>
        <rFont val="メイリオ"/>
        <family val="3"/>
        <charset val="128"/>
      </rPr>
      <t>コントローラ</t>
    </r>
    <r>
      <rPr>
        <sz val="11"/>
        <color rgb="FF1C1C1C"/>
        <rFont val="Segoe UI Symbol"/>
        <family val="2"/>
      </rPr>
      <t xml:space="preserve"> (EPTPC</t>
    </r>
    <r>
      <rPr>
        <sz val="11"/>
        <color rgb="FF1C1C1C"/>
        <rFont val="メイリオ"/>
        <family val="3"/>
        <charset val="128"/>
      </rPr>
      <t>：</t>
    </r>
    <r>
      <rPr>
        <sz val="11"/>
        <color rgb="FF1C1C1C"/>
        <rFont val="Segoe UI Symbol"/>
        <family val="2"/>
      </rPr>
      <t>PTP</t>
    </r>
    <r>
      <rPr>
        <sz val="11"/>
        <color rgb="FF1C1C1C"/>
        <rFont val="メイリオ"/>
        <family val="3"/>
        <charset val="128"/>
      </rPr>
      <t>同期時刻取得サンプルプログラム</t>
    </r>
    <r>
      <rPr>
        <sz val="11"/>
        <color rgb="FF1C1C1C"/>
        <rFont val="Segoe UI Symbol"/>
        <family val="2"/>
      </rPr>
      <t>)</t>
    </r>
    <phoneticPr fontId="1"/>
  </si>
  <si>
    <r>
      <rPr>
        <sz val="11"/>
        <color rgb="FF1C1C1C"/>
        <rFont val="メイリオ"/>
        <family val="3"/>
        <charset val="128"/>
      </rPr>
      <t>イーサネットコントローラ用</t>
    </r>
    <r>
      <rPr>
        <sz val="11"/>
        <color rgb="FF1C1C1C"/>
        <rFont val="Segoe UI Symbol"/>
        <family val="2"/>
      </rPr>
      <t xml:space="preserve">PTP </t>
    </r>
    <r>
      <rPr>
        <sz val="11"/>
        <color rgb="FF1C1C1C"/>
        <rFont val="メイリオ"/>
        <family val="3"/>
        <charset val="128"/>
      </rPr>
      <t>コントローラ</t>
    </r>
    <r>
      <rPr>
        <sz val="11"/>
        <color rgb="FF1C1C1C"/>
        <rFont val="Segoe UI Symbol"/>
        <family val="2"/>
      </rPr>
      <t xml:space="preserve"> (EPTPC</t>
    </r>
    <r>
      <rPr>
        <sz val="11"/>
        <color rgb="FF1C1C1C"/>
        <rFont val="メイリオ"/>
        <family val="3"/>
        <charset val="128"/>
      </rPr>
      <t>：</t>
    </r>
    <r>
      <rPr>
        <sz val="11"/>
        <color rgb="FF1C1C1C"/>
        <rFont val="Segoe UI Symbol"/>
        <family val="2"/>
      </rPr>
      <t>PTP</t>
    </r>
    <r>
      <rPr>
        <sz val="11"/>
        <color rgb="FF1C1C1C"/>
        <rFont val="メイリオ"/>
        <family val="3"/>
        <charset val="128"/>
      </rPr>
      <t>タイマ同期開始サンプルプログラム</t>
    </r>
    <r>
      <rPr>
        <sz val="11"/>
        <color rgb="FF1C1C1C"/>
        <rFont val="Segoe UI Symbol"/>
        <family val="2"/>
      </rPr>
      <t>)</t>
    </r>
    <phoneticPr fontId="1"/>
  </si>
  <si>
    <r>
      <rPr>
        <sz val="11"/>
        <color rgb="FF1C1C1C"/>
        <rFont val="メイリオ"/>
        <family val="3"/>
        <charset val="128"/>
      </rPr>
      <t>イーサネットコントローラ</t>
    </r>
    <r>
      <rPr>
        <sz val="11"/>
        <color rgb="FF1C1C1C"/>
        <rFont val="Segoe UI Symbol"/>
        <family val="2"/>
      </rPr>
      <t xml:space="preserve"> </t>
    </r>
    <r>
      <rPr>
        <sz val="11"/>
        <color rgb="FF1C1C1C"/>
        <rFont val="メイリオ"/>
        <family val="3"/>
        <charset val="128"/>
      </rPr>
      <t>異常フレーム検出時の推奨復帰処理</t>
    </r>
    <phoneticPr fontId="1"/>
  </si>
  <si>
    <r>
      <t>EPTPC</t>
    </r>
    <r>
      <rPr>
        <sz val="11"/>
        <color rgb="FF1C1C1C"/>
        <rFont val="メイリオ"/>
        <family val="3"/>
        <charset val="128"/>
      </rPr>
      <t>：同期パルス出力サンプルプログラム</t>
    </r>
    <phoneticPr fontId="1"/>
  </si>
  <si>
    <r>
      <rPr>
        <sz val="11"/>
        <color rgb="FF1C1C1C"/>
        <rFont val="メイリオ"/>
        <family val="3"/>
        <charset val="128"/>
      </rPr>
      <t>イーサネットコントローラ：簡易スイッチ動作</t>
    </r>
    <phoneticPr fontId="1"/>
  </si>
  <si>
    <r>
      <rPr>
        <sz val="11"/>
        <color rgb="FF1C1C1C"/>
        <rFont val="メイリオ"/>
        <family val="3"/>
        <charset val="128"/>
      </rPr>
      <t>イーサネットコントローラ：マルチキャストフレームフィルタ動作</t>
    </r>
    <phoneticPr fontId="1"/>
  </si>
  <si>
    <r>
      <t>ADPCM</t>
    </r>
    <r>
      <rPr>
        <sz val="11"/>
        <color rgb="FF1C1C1C"/>
        <rFont val="メイリオ"/>
        <family val="3"/>
        <charset val="128"/>
      </rPr>
      <t>サンプルプログラム</t>
    </r>
    <phoneticPr fontId="1"/>
  </si>
  <si>
    <r>
      <t>USB Host Mass Storage Class</t>
    </r>
    <r>
      <rPr>
        <sz val="11"/>
        <color rgb="FF1C1C1C"/>
        <rFont val="メイリオ"/>
        <family val="3"/>
        <charset val="128"/>
      </rPr>
      <t>サンプルプログラム</t>
    </r>
    <phoneticPr fontId="1"/>
  </si>
  <si>
    <r>
      <t>USB Host Communication Device Class</t>
    </r>
    <r>
      <rPr>
        <sz val="11"/>
        <color rgb="FF1C1C1C"/>
        <rFont val="メイリオ"/>
        <family val="3"/>
        <charset val="128"/>
      </rPr>
      <t>サンプルプログラム</t>
    </r>
    <phoneticPr fontId="1"/>
  </si>
  <si>
    <r>
      <t>USB Host Human Interface Device Class</t>
    </r>
    <r>
      <rPr>
        <sz val="11"/>
        <color rgb="FF1C1C1C"/>
        <rFont val="メイリオ"/>
        <family val="3"/>
        <charset val="128"/>
      </rPr>
      <t>サンプルプログラム</t>
    </r>
    <phoneticPr fontId="1"/>
  </si>
  <si>
    <r>
      <t>USB Peripheral Mass Storage Class</t>
    </r>
    <r>
      <rPr>
        <sz val="11"/>
        <color rgb="FF1C1C1C"/>
        <rFont val="メイリオ"/>
        <family val="3"/>
        <charset val="128"/>
      </rPr>
      <t>サンプルプログラム</t>
    </r>
    <phoneticPr fontId="1"/>
  </si>
  <si>
    <r>
      <t>USB Peripheral Communications Device Class</t>
    </r>
    <r>
      <rPr>
        <sz val="11"/>
        <color rgb="FF1C1C1C"/>
        <rFont val="メイリオ"/>
        <family val="3"/>
        <charset val="128"/>
      </rPr>
      <t>サンプルプログラム</t>
    </r>
    <phoneticPr fontId="1"/>
  </si>
  <si>
    <r>
      <t>USB Peripheral Human Interface Device Class</t>
    </r>
    <r>
      <rPr>
        <sz val="11"/>
        <color rgb="FF1C1C1C"/>
        <rFont val="メイリオ"/>
        <family val="3"/>
        <charset val="128"/>
      </rPr>
      <t>サンプルプログラム</t>
    </r>
    <phoneticPr fontId="1"/>
  </si>
  <si>
    <r>
      <t>USB Peripheral Human I/F Device Class</t>
    </r>
    <r>
      <rPr>
        <sz val="11"/>
        <color rgb="FF1C1C1C"/>
        <rFont val="メイリオ"/>
        <family val="3"/>
        <charset val="128"/>
      </rPr>
      <t>サンプルプログラム</t>
    </r>
    <phoneticPr fontId="1"/>
  </si>
  <si>
    <r>
      <t xml:space="preserve">SRC </t>
    </r>
    <r>
      <rPr>
        <sz val="11"/>
        <color rgb="FF1C1C1C"/>
        <rFont val="メイリオ"/>
        <family val="3"/>
        <charset val="128"/>
      </rPr>
      <t>モジュールを使用するサンプリングレート変換サンプルプログラム</t>
    </r>
    <phoneticPr fontId="1"/>
  </si>
  <si>
    <r>
      <t xml:space="preserve">SSI </t>
    </r>
    <r>
      <rPr>
        <sz val="11"/>
        <color rgb="FF1C1C1C"/>
        <rFont val="メイリオ"/>
        <family val="3"/>
        <charset val="128"/>
      </rPr>
      <t>モジュールを使用する</t>
    </r>
    <r>
      <rPr>
        <sz val="11"/>
        <color rgb="FF1C1C1C"/>
        <rFont val="Segoe UI Symbol"/>
        <family val="2"/>
      </rPr>
      <t xml:space="preserve">PCM </t>
    </r>
    <r>
      <rPr>
        <sz val="11"/>
        <color rgb="FF1C1C1C"/>
        <rFont val="メイリオ"/>
        <family val="3"/>
        <charset val="128"/>
      </rPr>
      <t>データ転送サンプルプログラム</t>
    </r>
    <phoneticPr fontId="1"/>
  </si>
  <si>
    <r>
      <t xml:space="preserve">RAM </t>
    </r>
    <r>
      <rPr>
        <sz val="11"/>
        <color rgb="FF1C1C1C"/>
        <rFont val="メイリオ"/>
        <family val="3"/>
        <charset val="128"/>
      </rPr>
      <t>ソフトエラー診断例</t>
    </r>
    <phoneticPr fontId="1"/>
  </si>
  <si>
    <r>
      <t xml:space="preserve">DTC </t>
    </r>
    <r>
      <rPr>
        <sz val="11"/>
        <color rgb="FF1C1C1C"/>
        <rFont val="メイリオ"/>
        <family val="3"/>
        <charset val="128"/>
      </rPr>
      <t>モジュールを使用するシーケンス転送サンプルプログラム</t>
    </r>
    <phoneticPr fontId="1"/>
  </si>
  <si>
    <r>
      <rPr>
        <sz val="11"/>
        <color rgb="FF1C1C1C"/>
        <rFont val="メイリオ"/>
        <family val="3"/>
        <charset val="128"/>
      </rPr>
      <t>デュアルバンク機能を用いたファームウェアアップデートサンプルプログラム</t>
    </r>
    <phoneticPr fontId="1"/>
  </si>
  <si>
    <r>
      <rPr>
        <sz val="11"/>
        <color rgb="FF1C1C1C"/>
        <rFont val="メイリオ"/>
        <family val="3"/>
        <charset val="128"/>
      </rPr>
      <t>グラフィック</t>
    </r>
    <r>
      <rPr>
        <sz val="11"/>
        <color rgb="FF1C1C1C"/>
        <rFont val="Segoe UI Symbol"/>
        <family val="2"/>
      </rPr>
      <t>LCD</t>
    </r>
    <r>
      <rPr>
        <sz val="11"/>
        <color rgb="FF1C1C1C"/>
        <rFont val="メイリオ"/>
        <family val="3"/>
        <charset val="128"/>
      </rPr>
      <t>コントローラモジュールを用いた</t>
    </r>
    <r>
      <rPr>
        <sz val="11"/>
        <color rgb="FF1C1C1C"/>
        <rFont val="Segoe UI Symbol"/>
        <family val="2"/>
      </rPr>
      <t xml:space="preserve">TFT-LCD </t>
    </r>
    <r>
      <rPr>
        <sz val="11"/>
        <color rgb="FF1C1C1C"/>
        <rFont val="メイリオ"/>
        <family val="3"/>
        <charset val="128"/>
      </rPr>
      <t>パネルへの画像表示サンプルプログラム</t>
    </r>
  </si>
  <si>
    <t>R
X
2
6
1</t>
    <phoneticPr fontId="1"/>
  </si>
  <si>
    <t>R
X
2
6
0</t>
    <phoneticPr fontId="1"/>
  </si>
  <si>
    <t>R
X
6
5
1</t>
    <phoneticPr fontId="1"/>
  </si>
  <si>
    <t>✓</t>
  </si>
  <si>
    <t>Renesas Secure IP(RSIP) Protected Mode</t>
  </si>
  <si>
    <t>QE for Display module</t>
  </si>
  <si>
    <t>-</t>
    <phoneticPr fontId="1"/>
  </si>
  <si>
    <t>https://www.renesas.com/document/apn/rx-family-qe-display-module-firmware-integration-technology</t>
    <phoneticPr fontId="1"/>
  </si>
  <si>
    <t>https://www.renesas.com/document/apn/rx-family-reality-ai-usb-pcdc-communication-module-firmware-integration-technology</t>
    <phoneticPr fontId="1"/>
  </si>
  <si>
    <t>https://www.renesas.com/document/scd/rx-family-reality-ai-usb-pcdc-communication-module-firmware-integration-technology</t>
    <phoneticPr fontId="1"/>
  </si>
  <si>
    <t>-</t>
    <phoneticPr fontId="1"/>
  </si>
  <si>
    <t>-</t>
    <phoneticPr fontId="1"/>
  </si>
  <si>
    <t>https://www.renesas.com/document/apn/rx-family-aes-library-firmware-integration-technology</t>
    <phoneticPr fontId="1"/>
  </si>
  <si>
    <t>https://www.renesas.com/document/apn/rx-family-jpeg-encoder-module-firmware-integration-technology</t>
    <phoneticPr fontId="1"/>
  </si>
  <si>
    <t>https://www.renesas.com/document/scd/rx-family-aes-library-firmware-integration-technology-sample-code</t>
    <phoneticPr fontId="1"/>
  </si>
  <si>
    <t>https://www.renesas.com/document/apn/rx-family-sha-library-firmware-integration-technology</t>
    <phoneticPr fontId="1"/>
  </si>
  <si>
    <t>https://www.renesas.com/document/apn/rx-family-rsa-library-firmware-integration-technology</t>
    <phoneticPr fontId="1"/>
  </si>
  <si>
    <t>https://www.renesas.com/document/scd/rx-family-rsa-library-firmware-integration-technology-sample-code</t>
    <phoneticPr fontId="1"/>
  </si>
  <si>
    <t>https://www.renesas.com/document/scd/rx-family-sha-library-firmware-integration-technology-sample-code</t>
    <phoneticPr fontId="1"/>
  </si>
  <si>
    <r>
      <t>SPI</t>
    </r>
    <r>
      <rPr>
        <sz val="11"/>
        <color rgb="FF1C1C1C"/>
        <rFont val="メイリオ"/>
        <family val="3"/>
        <charset val="128"/>
      </rPr>
      <t>モード</t>
    </r>
    <r>
      <rPr>
        <sz val="11"/>
        <color rgb="FF1C1C1C"/>
        <rFont val="Segoe UI Symbol"/>
        <family val="2"/>
      </rPr>
      <t>SD</t>
    </r>
    <r>
      <rPr>
        <sz val="11"/>
        <color rgb="FF1C1C1C"/>
        <rFont val="メイリオ"/>
        <family val="3"/>
        <charset val="128"/>
      </rPr>
      <t>メモリカードドライバモジュール</t>
    </r>
    <phoneticPr fontId="1"/>
  </si>
  <si>
    <r>
      <rPr>
        <sz val="11"/>
        <color rgb="FF1C1C1C"/>
        <rFont val="メイリオ"/>
        <family val="3"/>
        <charset val="128"/>
      </rPr>
      <t>クワッド</t>
    </r>
    <r>
      <rPr>
        <sz val="11"/>
        <color rgb="FF1C1C1C"/>
        <rFont val="Segoe UI Symbol"/>
        <family val="3"/>
      </rPr>
      <t>SPI</t>
    </r>
    <r>
      <rPr>
        <sz val="11"/>
        <color rgb="FF1C1C1C"/>
        <rFont val="ＭＳ Ｐゴシック"/>
        <family val="3"/>
        <charset val="128"/>
      </rPr>
      <t>メモリ</t>
    </r>
    <r>
      <rPr>
        <sz val="11"/>
        <color rgb="FF1C1C1C"/>
        <rFont val="メイリオ"/>
        <family val="3"/>
        <charset val="128"/>
      </rPr>
      <t>インタフェース</t>
    </r>
    <r>
      <rPr>
        <sz val="11"/>
        <color rgb="FF1C1C1C"/>
        <rFont val="Segoe UI Symbol"/>
        <family val="2"/>
      </rPr>
      <t xml:space="preserve"> (QSPIX)</t>
    </r>
    <phoneticPr fontId="1"/>
  </si>
  <si>
    <t>https://www.renesas.com/document/scd/rx-family-qe-display-module-firmware-integration-technology-sample-code</t>
    <phoneticPr fontId="1"/>
  </si>
  <si>
    <t>Reality AI USB PCDC Communication</t>
    <phoneticPr fontId="1"/>
  </si>
  <si>
    <t>https://www.renesas.com/document/apn/rx-family-mcuboot-firmware-integration-technology</t>
    <phoneticPr fontId="1"/>
  </si>
  <si>
    <t>https://www.renesas.com/document/scd/rx-family-mcuboot-firmware-integration-technology</t>
    <phoneticPr fontId="1"/>
  </si>
  <si>
    <t>System Timer Module</t>
    <phoneticPr fontId="1"/>
  </si>
  <si>
    <t>システムタイマモジュール</t>
    <phoneticPr fontId="1"/>
  </si>
  <si>
    <r>
      <t>SX-ULPGN-2000 Wi-Fi</t>
    </r>
    <r>
      <rPr>
        <sz val="11"/>
        <color rgb="FF1C1C1C"/>
        <rFont val="メイリオ"/>
        <family val="3"/>
        <charset val="128"/>
      </rPr>
      <t>モジュール制御モジュール</t>
    </r>
    <phoneticPr fontId="1"/>
  </si>
  <si>
    <t>https://www.renesas.com/document/scd/rx-family-lightweight-ip-lwip-module-using-firmware-integration-technology-sample-code</t>
    <phoneticPr fontId="1"/>
  </si>
  <si>
    <t>https://www.renesas.com/document/apn/rx-family-lightweight-ip-lwip-module-using-firmware-integration-technology</t>
    <phoneticPr fontId="1"/>
  </si>
  <si>
    <t>https://www.renesas.com/document/scd/rx-family-system-timer-module-firmware-integration-technology-application-note-sample-code</t>
    <phoneticPr fontId="1"/>
  </si>
  <si>
    <t>https://www.renesas.com/document/apn/rx-family-lightweight-ip-lwip-driver-using-firmware-integration-technology</t>
    <phoneticPr fontId="1"/>
  </si>
  <si>
    <t>https://www.renesas.com/document/scd/rx-family-lightweight-ip-lwip-driver-using-firmware-integration-technology-sample-code</t>
    <phoneticPr fontId="1"/>
  </si>
  <si>
    <t>PTX NFC Control Module</t>
    <phoneticPr fontId="1"/>
  </si>
  <si>
    <t>https://www.renesas.com/document/apn/rx-family-rsip-renesas-secure-ip-compatibility-mode-firmware-integration-technology</t>
    <phoneticPr fontId="1"/>
  </si>
  <si>
    <t>https://www.renesas.com/document/scd/rx-family-rsip-renesas-secure-ip-compatibility-mode-firmware-integration-technology</t>
    <phoneticPr fontId="1"/>
  </si>
  <si>
    <t>https://www.renesas.com/document/apn/rx-family-ptx-nfc-control-module-using-firmware-integration-technology-application-note</t>
    <phoneticPr fontId="1"/>
  </si>
  <si>
    <t>https://www.renesas.com/document/scd/rx-family-ptx-nfc-control-module-using-firmware-integration-technology-application-note</t>
    <phoneticPr fontId="1"/>
  </si>
  <si>
    <t>R
X
1
4
T</t>
    <phoneticPr fontId="1"/>
  </si>
  <si>
    <t>R
X
1
4
T</t>
    <phoneticPr fontId="1"/>
  </si>
  <si>
    <t>Serial Communications Interface (SCI: Simple I²C Bus)</t>
    <phoneticPr fontId="1"/>
  </si>
  <si>
    <t>Serial Communications Interface (RSCI: Simple I²C Bus)</t>
    <phoneticPr fontId="1"/>
  </si>
  <si>
    <r>
      <rPr>
        <sz val="11"/>
        <color rgb="FF1C1C1C"/>
        <rFont val="メイリオ"/>
        <family val="3"/>
        <charset val="128"/>
      </rPr>
      <t>シリアルコミュニケーションインタフェース</t>
    </r>
    <r>
      <rPr>
        <sz val="11"/>
        <color rgb="FF1C1C1C"/>
        <rFont val="Segoe UI Symbol"/>
        <family val="2"/>
      </rPr>
      <t>(RSCI</t>
    </r>
    <r>
      <rPr>
        <sz val="11"/>
        <color rgb="FF1C1C1C"/>
        <rFont val="メイリオ"/>
        <family val="3"/>
        <charset val="128"/>
      </rPr>
      <t>：簡易</t>
    </r>
    <r>
      <rPr>
        <sz val="11"/>
        <color rgb="FF1C1C1C"/>
        <rFont val="Segoe UI Symbol"/>
        <family val="2"/>
      </rPr>
      <t>I²C</t>
    </r>
    <r>
      <rPr>
        <sz val="11"/>
        <color rgb="FF1C1C1C"/>
        <rFont val="メイリオ"/>
        <family val="3"/>
        <charset val="128"/>
      </rPr>
      <t>バス</t>
    </r>
    <r>
      <rPr>
        <sz val="11"/>
        <color rgb="FF1C1C1C"/>
        <rFont val="Segoe UI Symbol"/>
        <family val="2"/>
      </rPr>
      <t>)</t>
    </r>
    <phoneticPr fontId="1"/>
  </si>
  <si>
    <t>https://www.renesas.com/document/apn/rx-family-firmware-updating-communications-module-using-firmware-integration-technology</t>
    <phoneticPr fontId="1"/>
  </si>
  <si>
    <t>https://www.renesas.com/document/scd/rx-family-firmware-updating-communications-module-using-firmware-integration-technology</t>
    <phoneticPr fontId="1"/>
  </si>
  <si>
    <t>Firmware Updating Communications Module</t>
    <phoneticPr fontId="1"/>
  </si>
  <si>
    <r>
      <rPr>
        <sz val="11"/>
        <color rgb="FF1C1C1C"/>
        <rFont val="メイリオ"/>
        <family val="3"/>
        <charset val="128"/>
      </rPr>
      <t>ファームウェアアップデート通信モジュール</t>
    </r>
    <rPh sb="13" eb="15">
      <t>ツウシン</t>
    </rPh>
    <phoneticPr fontId="1"/>
  </si>
  <si>
    <t>Firmware Update Module</t>
    <phoneticPr fontId="1"/>
  </si>
  <si>
    <t>https://www.renesas.com/document/apn/rx-family-rsci-simple-i2c-module-using-firmware-integration-technology</t>
    <phoneticPr fontId="1"/>
  </si>
  <si>
    <t>https://www.renesas.com/document/scd/rx-family-rsci-simple-i2c-module-using-firmware-integration-technology-sample-code</t>
    <phoneticPr fontId="1"/>
  </si>
  <si>
    <t>https://www.renesas.com/document/apn/rx-family-ethercat-module-using-firmware-integration-technology</t>
    <phoneticPr fontId="1"/>
  </si>
  <si>
    <t>https://www.renesas.com/document/scd/rx-family-ethercat-module-using-firmware-integration-technology-sample-code</t>
    <phoneticPr fontId="1"/>
  </si>
  <si>
    <t>https://www.renesas.com/document/apn/rx-family-tsiptrusted-secure-ip-module-firmware-integration-technology</t>
    <phoneticPr fontId="1"/>
  </si>
  <si>
    <t>https://www.renesas.com/document/scd/rx-tsiptrusted-secure-ip-firmware-integration-technology-sample-code</t>
    <phoneticPr fontId="1"/>
  </si>
  <si>
    <t>https://www.renesas.com/document/apn/rx-family-rsip-renesas-secure-ip-module-protected-mode-firmware-integration-technology</t>
    <phoneticPr fontId="1"/>
  </si>
  <si>
    <t>https://www.renesas.com/document/scd/rx-family-rsip-renesas-secure-ip-module-protected-mode-firmware-integration-technology-sample</t>
    <phoneticPr fontId="1"/>
  </si>
  <si>
    <t>https://www.renesas.com/document/apn/rx-family-emwin-module-using-firmware-integration-technology</t>
    <phoneticPr fontId="1"/>
  </si>
  <si>
    <t>emWin v6.52 module</t>
    <phoneticPr fontId="1"/>
  </si>
  <si>
    <r>
      <t xml:space="preserve">emWin v6.52 </t>
    </r>
    <r>
      <rPr>
        <sz val="11"/>
        <color rgb="FF1C1C1C"/>
        <rFont val="メイリオ"/>
        <family val="3"/>
        <charset val="128"/>
      </rPr>
      <t>モジュール</t>
    </r>
    <phoneticPr fontId="1"/>
  </si>
  <si>
    <r>
      <t xml:space="preserve">QE for Display </t>
    </r>
    <r>
      <rPr>
        <sz val="11"/>
        <color rgb="FF1C1C1C"/>
        <rFont val="メイリオ"/>
        <family val="3"/>
        <charset val="128"/>
      </rPr>
      <t>モジュール</t>
    </r>
    <phoneticPr fontId="1"/>
  </si>
  <si>
    <t>R
X
1
4
T</t>
    <phoneticPr fontId="1"/>
  </si>
  <si>
    <t>-</t>
    <phoneticPr fontId="1"/>
  </si>
  <si>
    <t>https://www.renesas.com/document/scd/rx-family-emwin-module-using-firmware-integration-technology</t>
    <phoneticPr fontId="1"/>
  </si>
  <si>
    <t>lwIP (lightweight IP) ※</t>
    <phoneticPr fontId="1"/>
  </si>
  <si>
    <t>BLE Module (BLE) ※</t>
    <phoneticPr fontId="1"/>
  </si>
  <si>
    <r>
      <t xml:space="preserve">BLE </t>
    </r>
    <r>
      <rPr>
        <sz val="11"/>
        <color rgb="FF1C1C1C"/>
        <rFont val="メイリオ"/>
        <family val="3"/>
        <charset val="128"/>
      </rPr>
      <t>モジュール</t>
    </r>
    <r>
      <rPr>
        <sz val="11"/>
        <color rgb="FF1C1C1C"/>
        <rFont val="Segoe UI Symbol"/>
        <family val="2"/>
      </rPr>
      <t xml:space="preserve"> (BLE) ※</t>
    </r>
    <phoneticPr fontId="1"/>
  </si>
  <si>
    <t>Mesh Module (Mesh) ※</t>
    <phoneticPr fontId="1"/>
  </si>
  <si>
    <r>
      <rPr>
        <sz val="11"/>
        <color rgb="FF1C1C1C"/>
        <rFont val="メイリオ"/>
        <family val="3"/>
        <charset val="128"/>
      </rPr>
      <t>メッシュモジュール</t>
    </r>
    <r>
      <rPr>
        <sz val="11"/>
        <color rgb="FF1C1C1C"/>
        <rFont val="Segoe UI Symbol"/>
        <family val="2"/>
      </rPr>
      <t xml:space="preserve"> (Mesh) ※</t>
    </r>
    <phoneticPr fontId="1"/>
  </si>
  <si>
    <t>MCUboot Module ※</t>
    <phoneticPr fontId="1"/>
  </si>
  <si>
    <r>
      <t xml:space="preserve">MCUboot </t>
    </r>
    <r>
      <rPr>
        <sz val="11"/>
        <color rgb="FF1C1C1C"/>
        <rFont val="メイリオ"/>
        <family val="3"/>
        <charset val="128"/>
      </rPr>
      <t>モジュール</t>
    </r>
    <r>
      <rPr>
        <sz val="11"/>
        <color rgb="FF1C1C1C"/>
        <rFont val="Segoe UI Symbol"/>
        <family val="2"/>
      </rPr>
      <t xml:space="preserve"> ※</t>
    </r>
    <phoneticPr fontId="1"/>
  </si>
  <si>
    <t>※ This FIT module uses OSS.</t>
    <phoneticPr fontId="1"/>
  </si>
  <si>
    <t>Renesas Secure IP(RSIP) Compatibility Mode ※</t>
    <phoneticPr fontId="1"/>
  </si>
  <si>
    <t>Open Source FAT File System [M3S-TFAT-Tiny] Module ※</t>
    <phoneticPr fontId="1"/>
  </si>
  <si>
    <r>
      <t>FAT</t>
    </r>
    <r>
      <rPr>
        <sz val="11"/>
        <color rgb="FF1C1C1C"/>
        <rFont val="メイリオ"/>
        <family val="3"/>
        <charset val="128"/>
      </rPr>
      <t>ファイルシステム</t>
    </r>
    <r>
      <rPr>
        <sz val="11"/>
        <color rgb="FF1C1C1C"/>
        <rFont val="Segoe UI Symbol"/>
        <family val="2"/>
      </rPr>
      <t>M3S-TFAT-Tiny</t>
    </r>
    <r>
      <rPr>
        <sz val="11"/>
        <color rgb="FF1C1C1C"/>
        <rFont val="メイリオ"/>
        <family val="3"/>
        <charset val="128"/>
      </rPr>
      <t>モジュール</t>
    </r>
    <r>
      <rPr>
        <sz val="11"/>
        <color rgb="FF1C1C1C"/>
        <rFont val="Segoe UI Symbol"/>
        <family val="2"/>
      </rPr>
      <t xml:space="preserve"> ※</t>
    </r>
    <phoneticPr fontId="1"/>
  </si>
  <si>
    <t>lwIP (lightweight IP) Driver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</si>
</sst>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Segoe UI Symbol"/>
      <family val="2"/>
    </font>
    <font>
      <sz val="10"/>
      <color rgb="FF1C1C1C"/>
      <name val="Segoe UI Symbol"/>
      <family val="2"/>
    </font>
    <font>
      <b/>
      <sz val="10"/>
      <color theme="0"/>
      <name val="Segoe UI Symbol"/>
      <family val="2"/>
    </font>
    <font>
      <sz val="10"/>
      <color rgb="FF1C1C1C"/>
      <name val="Segoe UI Symbol"/>
      <family val="3"/>
    </font>
    <font>
      <i/>
      <sz val="10"/>
      <color theme="1"/>
      <name val="Segoe UI Symbol"/>
      <family val="2"/>
    </font>
    <font>
      <sz val="16"/>
      <color theme="1"/>
      <name val="Segoe UI Symbol"/>
      <family val="2"/>
    </font>
    <font>
      <sz val="16"/>
      <color rgb="FF1C1C1C"/>
      <name val="Segoe UI Symbol"/>
      <family val="2"/>
    </font>
    <font>
      <sz val="10"/>
      <color theme="1"/>
      <name val="メイリオ"/>
      <family val="3"/>
      <charset val="128"/>
    </font>
    <font>
      <sz val="10"/>
      <color rgb="FF383838"/>
      <name val="Segoe UI Symbol"/>
      <family val="2"/>
    </font>
    <font>
      <sz val="16"/>
      <color rgb="FF1C1C1C"/>
      <name val="メイリオ"/>
      <family val="3"/>
      <charset val="128"/>
    </font>
    <font>
      <sz val="11"/>
      <color theme="1"/>
      <name val="Segoe UI Symbol"/>
      <family val="2"/>
    </font>
    <font>
      <sz val="11"/>
      <color rgb="FF383838"/>
      <name val="Segoe UI Symbol"/>
      <family val="2"/>
    </font>
    <font>
      <sz val="10"/>
      <color rgb="FF383838"/>
      <name val="Segoe UI Symbol"/>
      <family val="3"/>
    </font>
    <font>
      <sz val="9"/>
      <color rgb="FF383838"/>
      <name val="Segoe UI Symbol"/>
      <family val="2"/>
    </font>
    <font>
      <b/>
      <sz val="9"/>
      <color theme="0"/>
      <name val="Segoe UI Symbol"/>
      <family val="2"/>
    </font>
    <font>
      <u/>
      <sz val="10"/>
      <color theme="10"/>
      <name val="Segoe UI Symbol"/>
      <family val="2"/>
    </font>
    <font>
      <u/>
      <sz val="10"/>
      <color theme="11"/>
      <name val="Segoe UI Symbol"/>
      <family val="2"/>
    </font>
    <font>
      <sz val="10"/>
      <color theme="0"/>
      <name val="Segoe UI Symbol"/>
      <family val="2"/>
    </font>
    <font>
      <sz val="9"/>
      <color theme="1"/>
      <name val="Segoe UI Symbol"/>
      <family val="2"/>
    </font>
    <font>
      <sz val="10"/>
      <color rgb="FF383838"/>
      <name val="メイリオ"/>
      <family val="3"/>
      <charset val="128"/>
    </font>
    <font>
      <sz val="10"/>
      <color rgb="FF383838"/>
      <name val="Segoe UI Symbol"/>
      <family val="3"/>
      <charset val="128"/>
    </font>
    <font>
      <sz val="10"/>
      <color theme="1"/>
      <name val="Segoe UI Symbol"/>
      <family val="3"/>
      <charset val="128"/>
    </font>
    <font>
      <sz val="8"/>
      <color theme="1"/>
      <name val="Segoe UI Symbol"/>
      <family val="2"/>
    </font>
    <font>
      <sz val="11"/>
      <color rgb="FF1C1C1C"/>
      <name val="Segoe UI Symbol"/>
      <family val="2"/>
    </font>
    <font>
      <sz val="11"/>
      <color rgb="FF1C1C1C"/>
      <name val="メイリオ"/>
      <family val="3"/>
      <charset val="128"/>
    </font>
    <font>
      <sz val="11"/>
      <color rgb="FF1C1C1C"/>
      <name val="Segoe UI Symbol"/>
      <family val="3"/>
      <charset val="128"/>
    </font>
    <font>
      <sz val="11"/>
      <color rgb="FF1C1C1C"/>
      <name val="Segoe UI Symbol"/>
      <family val="3"/>
    </font>
    <font>
      <sz val="11"/>
      <color rgb="FF1C1C1C"/>
      <name val="ＭＳ Ｐゴシック"/>
      <family val="3"/>
      <charset val="128"/>
    </font>
    <font>
      <sz val="10"/>
      <name val="Segoe UI Symbol"/>
      <family val="2"/>
    </font>
    <font>
      <sz val="9"/>
      <color rgb="FF383838"/>
      <name val="ＭＳ Ｐゴシック"/>
      <family val="2"/>
      <charset val="128"/>
    </font>
  </fonts>
  <fills count="7">
    <fill>
      <patternFill patternType="none"/>
    </fill>
    <fill>
      <patternFill patternType="gray125"/>
    </fill>
    <fill>
      <patternFill patternType="solid">
        <fgColor rgb="FF2A289D"/>
        <bgColor auto="1"/>
      </patternFill>
    </fill>
    <fill>
      <patternFill patternType="solid">
        <fgColor rgb="FFFAFAFA"/>
        <bgColor indexed="64"/>
      </patternFill>
    </fill>
    <fill>
      <patternFill patternType="solid">
        <fgColor rgb="FF2A289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E1E0E0"/>
      </left>
      <right style="thin">
        <color rgb="FFE1E0E0"/>
      </right>
      <top style="thin">
        <color rgb="FFE1E0E0"/>
      </top>
      <bottom style="thin">
        <color rgb="FFE1E0E0"/>
      </bottom>
      <diagonal/>
    </border>
    <border>
      <left style="thin">
        <color rgb="FFE1E0E0"/>
      </left>
      <right style="thin">
        <color rgb="FFE1E0E0"/>
      </right>
      <top/>
      <bottom style="thin">
        <color rgb="FFE1E0E0"/>
      </bottom>
      <diagonal/>
    </border>
    <border>
      <left/>
      <right/>
      <top style="thin">
        <color rgb="FFE1E0E0"/>
      </top>
      <bottom/>
      <diagonal/>
    </border>
    <border>
      <left style="thin">
        <color rgb="FFE1E0E0"/>
      </left>
      <right/>
      <top style="thin">
        <color rgb="FFE1E0E0"/>
      </top>
      <bottom/>
      <diagonal/>
    </border>
    <border>
      <left style="thin">
        <color rgb="FFE1E0E0"/>
      </left>
      <right style="thin">
        <color rgb="FFE1E0E0"/>
      </right>
      <top/>
      <bottom/>
      <diagonal/>
    </border>
    <border>
      <left style="thin">
        <color rgb="FFE1E0E0"/>
      </left>
      <right style="thin">
        <color rgb="FFE1E0E0"/>
      </right>
      <top style="thin">
        <color rgb="FFE1E0E0"/>
      </top>
      <bottom/>
      <diagonal/>
    </border>
    <border>
      <left/>
      <right/>
      <top style="thin">
        <color rgb="FFE1E0E0"/>
      </top>
      <bottom style="thin">
        <color rgb="FFE1E0E0"/>
      </bottom>
      <diagonal/>
    </border>
    <border>
      <left style="thin">
        <color rgb="FFE1E0E0"/>
      </left>
      <right/>
      <top style="thin">
        <color rgb="FFE1E0E0"/>
      </top>
      <bottom style="thin">
        <color rgb="FFE1E0E0"/>
      </bottom>
      <diagonal/>
    </border>
    <border>
      <left/>
      <right style="thin">
        <color rgb="FFE1E0E0"/>
      </right>
      <top style="thin">
        <color rgb="FFE1E0E0"/>
      </top>
      <bottom style="thin">
        <color rgb="FFE1E0E0"/>
      </bottom>
      <diagonal/>
    </border>
  </borders>
  <cellStyleXfs count="3">
    <xf numFmtId="0" fontId="0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76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3" borderId="4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center" vertical="center" wrapText="1"/>
    </xf>
    <xf numFmtId="0" fontId="3" fillId="0" borderId="0" xfId="0" applyFont="1" applyProtection="1">
      <alignment vertical="center"/>
      <protection locked="0"/>
    </xf>
    <xf numFmtId="0" fontId="17" fillId="3" borderId="1" xfId="1" applyFill="1" applyBorder="1" applyAlignment="1">
      <alignment horizontal="center" vertical="center" wrapText="1"/>
    </xf>
    <xf numFmtId="0" fontId="2" fillId="0" borderId="0" xfId="0" quotePrefix="1" applyFont="1" applyAlignment="1">
      <alignment horizontal="center" vertical="center" wrapText="1"/>
    </xf>
    <xf numFmtId="0" fontId="3" fillId="3" borderId="4" xfId="0" quotePrefix="1" applyFont="1" applyFill="1" applyBorder="1" applyAlignment="1" applyProtection="1">
      <alignment horizontal="center" vertical="center" wrapText="1"/>
      <protection locked="0"/>
    </xf>
    <xf numFmtId="0" fontId="3" fillId="0" borderId="4" xfId="0" quotePrefix="1" applyFont="1" applyBorder="1" applyAlignment="1" applyProtection="1">
      <alignment horizontal="center" vertical="center" wrapText="1"/>
      <protection locked="0"/>
    </xf>
    <xf numFmtId="0" fontId="3" fillId="0" borderId="0" xfId="0" quotePrefix="1" applyFont="1" applyProtection="1">
      <alignment vertical="center"/>
      <protection locked="0"/>
    </xf>
    <xf numFmtId="0" fontId="3" fillId="0" borderId="0" xfId="0" quotePrefix="1" applyFont="1" applyAlignment="1" applyProtection="1">
      <alignment horizontal="center" vertical="center"/>
      <protection locked="0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5" fillId="0" borderId="0" xfId="0" applyFont="1">
      <alignment vertical="center"/>
    </xf>
    <xf numFmtId="0" fontId="10" fillId="0" borderId="3" xfId="0" applyFont="1" applyBorder="1">
      <alignment vertical="center"/>
    </xf>
    <xf numFmtId="0" fontId="10" fillId="0" borderId="0" xfId="0" applyFont="1">
      <alignment vertical="center"/>
    </xf>
    <xf numFmtId="0" fontId="4" fillId="4" borderId="5" xfId="0" applyFont="1" applyFill="1" applyBorder="1" applyAlignment="1" applyProtection="1">
      <alignment horizontal="left" vertical="center" wrapText="1"/>
      <protection locked="0"/>
    </xf>
    <xf numFmtId="0" fontId="4" fillId="4" borderId="4" xfId="0" applyFont="1" applyFill="1" applyBorder="1" applyAlignment="1" applyProtection="1">
      <alignment horizontal="center" vertical="center" wrapText="1"/>
      <protection locked="0"/>
    </xf>
    <xf numFmtId="0" fontId="16" fillId="2" borderId="4" xfId="0" applyFont="1" applyFill="1" applyBorder="1" applyAlignment="1" applyProtection="1">
      <alignment horizontal="center" vertical="top" wrapText="1"/>
      <protection locked="0"/>
    </xf>
    <xf numFmtId="0" fontId="19" fillId="2" borderId="2" xfId="0" applyFont="1" applyFill="1" applyBorder="1" applyAlignment="1">
      <alignment vertical="center" wrapText="1"/>
    </xf>
    <xf numFmtId="0" fontId="16" fillId="2" borderId="2" xfId="0" applyFont="1" applyFill="1" applyBorder="1" applyAlignment="1">
      <alignment horizontal="center" vertical="top" wrapText="1"/>
    </xf>
    <xf numFmtId="0" fontId="20" fillId="0" borderId="0" xfId="0" applyFont="1" applyAlignment="1">
      <alignment horizontal="center" vertical="top" wrapText="1"/>
    </xf>
    <xf numFmtId="0" fontId="16" fillId="4" borderId="2" xfId="0" applyFont="1" applyFill="1" applyBorder="1" applyAlignment="1" applyProtection="1">
      <alignment horizontal="center" vertical="center" wrapText="1"/>
      <protection locked="0"/>
    </xf>
    <xf numFmtId="0" fontId="22" fillId="0" borderId="0" xfId="0" applyFont="1">
      <alignment vertical="center"/>
    </xf>
    <xf numFmtId="0" fontId="15" fillId="0" borderId="3" xfId="0" applyFont="1" applyBorder="1">
      <alignment vertical="center"/>
    </xf>
    <xf numFmtId="0" fontId="20" fillId="0" borderId="0" xfId="0" applyFont="1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0" fontId="8" fillId="0" borderId="0" xfId="0" applyFont="1">
      <alignment vertical="center"/>
    </xf>
    <xf numFmtId="0" fontId="23" fillId="0" borderId="0" xfId="0" applyFont="1">
      <alignment vertical="center"/>
    </xf>
    <xf numFmtId="0" fontId="24" fillId="0" borderId="0" xfId="0" quotePrefix="1" applyFont="1" applyAlignment="1" applyProtection="1">
      <alignment vertical="center" wrapText="1"/>
      <protection locked="0"/>
    </xf>
    <xf numFmtId="0" fontId="25" fillId="0" borderId="0" xfId="1" applyFont="1" applyAlignment="1" applyProtection="1">
      <alignment horizontal="left" vertical="center" wrapText="1"/>
      <protection locked="0"/>
    </xf>
    <xf numFmtId="0" fontId="27" fillId="0" borderId="0" xfId="1" applyFont="1" applyAlignment="1" applyProtection="1">
      <alignment horizontal="left" vertical="center" wrapText="1"/>
      <protection locked="0"/>
    </xf>
    <xf numFmtId="0" fontId="12" fillId="5" borderId="0" xfId="0" applyFont="1" applyFill="1">
      <alignment vertical="center"/>
    </xf>
    <xf numFmtId="0" fontId="25" fillId="0" borderId="0" xfId="1" applyFont="1" applyFill="1" applyAlignment="1" applyProtection="1">
      <alignment horizontal="left" vertical="center" wrapText="1"/>
      <protection locked="0"/>
    </xf>
    <xf numFmtId="0" fontId="17" fillId="0" borderId="1" xfId="1" applyFill="1" applyBorder="1" applyAlignment="1">
      <alignment horizontal="center" vertical="center" wrapText="1"/>
    </xf>
    <xf numFmtId="0" fontId="17" fillId="0" borderId="0" xfId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6" xfId="0" applyFont="1" applyBorder="1" applyAlignment="1" applyProtection="1">
      <alignment horizontal="center" vertical="center"/>
      <protection locked="0"/>
    </xf>
    <xf numFmtId="0" fontId="27" fillId="0" borderId="0" xfId="1" applyFont="1" applyFill="1" applyAlignment="1" applyProtection="1">
      <alignment horizontal="left" vertical="center" wrapText="1"/>
      <protection locked="0"/>
    </xf>
    <xf numFmtId="0" fontId="3" fillId="0" borderId="0" xfId="0" quotePrefix="1" applyFont="1" applyAlignment="1">
      <alignment horizontal="center" vertical="center" wrapText="1"/>
    </xf>
    <xf numFmtId="0" fontId="6" fillId="0" borderId="0" xfId="0" quotePrefix="1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26" fillId="0" borderId="0" xfId="1" applyFont="1" applyFill="1" applyAlignment="1" applyProtection="1">
      <alignment horizontal="left" vertical="center" wrapText="1"/>
      <protection locked="0"/>
    </xf>
    <xf numFmtId="0" fontId="3" fillId="0" borderId="2" xfId="0" quotePrefix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0" fillId="5" borderId="9" xfId="1" applyFont="1" applyFill="1" applyBorder="1" applyAlignment="1" applyProtection="1">
      <alignment vertical="center"/>
      <protection locked="0"/>
    </xf>
    <xf numFmtId="0" fontId="30" fillId="5" borderId="1" xfId="1" applyFont="1" applyFill="1" applyBorder="1" applyAlignment="1" applyProtection="1">
      <alignment vertical="center"/>
      <protection locked="0"/>
    </xf>
    <xf numFmtId="0" fontId="24" fillId="5" borderId="0" xfId="0" quotePrefix="1" applyFont="1" applyFill="1" applyAlignment="1" applyProtection="1">
      <alignment vertical="center" wrapText="1"/>
      <protection locked="0"/>
    </xf>
    <xf numFmtId="0" fontId="0" fillId="5" borderId="0" xfId="0" applyFill="1">
      <alignment vertical="center"/>
    </xf>
    <xf numFmtId="0" fontId="12" fillId="6" borderId="7" xfId="1" applyFont="1" applyFill="1" applyBorder="1" applyAlignment="1">
      <alignment horizontal="left" vertical="center" wrapText="1"/>
    </xf>
    <xf numFmtId="0" fontId="25" fillId="6" borderId="0" xfId="1" applyFont="1" applyFill="1" applyAlignment="1" applyProtection="1">
      <alignment horizontal="left" vertical="center" wrapText="1"/>
      <protection locked="0"/>
    </xf>
    <xf numFmtId="0" fontId="17" fillId="6" borderId="1" xfId="1" applyFill="1" applyBorder="1" applyAlignment="1">
      <alignment horizontal="center" vertical="center" wrapText="1"/>
    </xf>
    <xf numFmtId="0" fontId="2" fillId="6" borderId="0" xfId="0" quotePrefix="1" applyFont="1" applyFill="1" applyAlignment="1">
      <alignment horizontal="center" vertical="center" wrapText="1"/>
    </xf>
    <xf numFmtId="0" fontId="2" fillId="6" borderId="0" xfId="0" applyFont="1" applyFill="1" applyAlignment="1">
      <alignment horizontal="center" vertical="center" wrapText="1"/>
    </xf>
    <xf numFmtId="0" fontId="3" fillId="6" borderId="4" xfId="0" quotePrefix="1" applyFont="1" applyFill="1" applyBorder="1" applyAlignment="1" applyProtection="1">
      <alignment horizontal="center" vertical="center" wrapText="1"/>
      <protection locked="0"/>
    </xf>
    <xf numFmtId="0" fontId="17" fillId="6" borderId="1" xfId="1" applyNumberFormat="1" applyFill="1" applyBorder="1" applyAlignment="1" applyProtection="1">
      <alignment horizontal="center" vertical="center" wrapText="1"/>
    </xf>
    <xf numFmtId="0" fontId="17" fillId="6" borderId="8" xfId="1" applyNumberFormat="1" applyFill="1" applyBorder="1" applyAlignment="1" applyProtection="1">
      <alignment horizontal="center" vertical="center" wrapText="1"/>
    </xf>
    <xf numFmtId="0" fontId="30" fillId="6" borderId="0" xfId="0" applyFont="1" applyFill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17" fillId="6" borderId="9" xfId="1" applyNumberFormat="1" applyFill="1" applyBorder="1" applyAlignment="1">
      <alignment horizontal="center" vertical="center" wrapText="1"/>
    </xf>
    <xf numFmtId="0" fontId="17" fillId="6" borderId="1" xfId="1" applyNumberFormat="1" applyFill="1" applyBorder="1" applyAlignment="1">
      <alignment horizontal="center" vertical="center" wrapText="1"/>
    </xf>
    <xf numFmtId="0" fontId="12" fillId="0" borderId="7" xfId="1" applyFont="1" applyFill="1" applyBorder="1" applyAlignment="1">
      <alignment horizontal="left" vertical="center" wrapText="1"/>
    </xf>
    <xf numFmtId="0" fontId="17" fillId="0" borderId="9" xfId="1" applyNumberFormat="1" applyFill="1" applyBorder="1" applyAlignment="1">
      <alignment horizontal="center" vertical="center" wrapText="1"/>
    </xf>
    <xf numFmtId="0" fontId="17" fillId="0" borderId="1" xfId="1" applyNumberFormat="1" applyFill="1" applyBorder="1" applyAlignment="1">
      <alignment horizontal="center" vertical="center" wrapText="1"/>
    </xf>
    <xf numFmtId="0" fontId="3" fillId="0" borderId="0" xfId="0" applyFont="1" applyAlignment="1" applyProtection="1">
      <alignment vertical="top" wrapText="1"/>
      <protection locked="0"/>
    </xf>
    <xf numFmtId="0" fontId="12" fillId="0" borderId="7" xfId="1" applyFont="1" applyFill="1" applyBorder="1" applyAlignment="1">
      <alignment vertical="center"/>
    </xf>
    <xf numFmtId="0" fontId="17" fillId="0" borderId="1" xfId="1" applyNumberForma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Protection="1">
      <alignment vertical="center"/>
      <protection locked="0"/>
    </xf>
    <xf numFmtId="0" fontId="31" fillId="0" borderId="0" xfId="0" applyFont="1">
      <alignment vertical="center"/>
    </xf>
  </cellXfs>
  <cellStyles count="3">
    <cellStyle name="ハイパーリンク" xfId="1" builtinId="8" customBuiltin="1"/>
    <cellStyle name="標準" xfId="0" builtinId="0"/>
    <cellStyle name="表示済みのハイパーリンク" xfId="2" builtinId="9" customBuiltin="1"/>
  </cellStyles>
  <dxfs count="122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Segoe UI Symbol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Segoe UI Symbol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1C1C1C"/>
        <name val="Segoe UI Symbo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1C1C1C"/>
        <name val="Segoe UI Symbo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1C1C1C"/>
        <name val="Segoe UI Symbo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1C1C1C"/>
        <name val="Segoe UI Symbo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1C1C1C"/>
        <name val="Segoe UI Symbo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1C1C1C"/>
        <name val="Segoe UI Symbo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1C1C1C"/>
        <name val="Segoe UI Symbo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1C1C1C"/>
        <name val="Segoe UI Symbo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1C1C1C"/>
        <name val="Segoe UI Symbo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E1E0E0"/>
        </left>
        <right style="thin">
          <color rgb="FFE1E0E0"/>
        </right>
        <top style="thin">
          <color rgb="FFE1E0E0"/>
        </top>
        <bottom style="thin">
          <color rgb="FFE1E0E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1C1C1C"/>
        <name val="Segoe UI Symbo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E1E0E0"/>
        </left>
        <right style="thin">
          <color rgb="FFE1E0E0"/>
        </right>
        <top style="thin">
          <color rgb="FFE1E0E0"/>
        </top>
        <bottom style="thin">
          <color rgb="FFE1E0E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1C1C1C"/>
        <name val="Segoe UI Symbo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rgb="FFE1E0E0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1C1C1C"/>
        <name val="Segoe UI Symbo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E1E0E0"/>
        </left>
        <right style="thin">
          <color rgb="FFE1E0E0"/>
        </right>
        <top style="thin">
          <color rgb="FFE1E0E0"/>
        </top>
        <bottom style="thin">
          <color rgb="FFE1E0E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1C1C1C"/>
        <name val="Segoe UI Symbo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E1E0E0"/>
        </left>
        <right style="thin">
          <color rgb="FFE1E0E0"/>
        </right>
        <top style="thin">
          <color rgb="FFE1E0E0"/>
        </top>
        <bottom style="thin">
          <color rgb="FFE1E0E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1C1C1C"/>
        <name val="Segoe UI Symbo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E1E0E0"/>
        </left>
        <right style="thin">
          <color rgb="FFE1E0E0"/>
        </right>
        <top style="thin">
          <color rgb="FFE1E0E0"/>
        </top>
        <bottom style="thin">
          <color rgb="FFE1E0E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1C1C1C"/>
        <name val="Segoe UI Symbo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1C1C1C"/>
        <name val="Segoe UI Symbo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1C1C1C"/>
        <name val="Segoe UI Symbo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1C1C1C"/>
        <name val="Segoe UI Symbo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1C1C1C"/>
        <name val="Segoe UI Symbo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E1E0E0"/>
        </left>
        <right style="thin">
          <color rgb="FFE1E0E0"/>
        </right>
        <top style="thin">
          <color rgb="FFE1E0E0"/>
        </top>
        <bottom style="thin">
          <color rgb="FFE1E0E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1C1C1C"/>
        <name val="Segoe UI Symbo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1C1C1C"/>
        <name val="Segoe UI Symbo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1C1C1C"/>
        <name val="Segoe UI Symbo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1C1C1C"/>
        <name val="Segoe UI Symbo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E1E0E0"/>
        </left>
        <right style="thin">
          <color rgb="FFE1E0E0"/>
        </right>
        <top style="thin">
          <color rgb="FFE1E0E0"/>
        </top>
        <bottom style="thin">
          <color rgb="FFE1E0E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1C1C1C"/>
        <name val="Segoe UI Symbo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1C1C1C"/>
        <name val="Segoe UI Symbo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1C1C1C"/>
        <name val="Segoe UI Symbo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1C1C1C"/>
        <name val="Segoe UI Symbo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1C1C1C"/>
        <name val="Segoe UI Symbo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1C1C1C"/>
        <name val="Segoe UI Symbo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outline="0">
        <left style="thin">
          <color rgb="FFE1E0E0"/>
        </left>
      </border>
    </dxf>
    <dxf>
      <font>
        <b/>
        <i val="0"/>
        <strike val="0"/>
        <condense val="0"/>
        <extend val="0"/>
        <outline val="0"/>
        <shadow val="0"/>
        <u/>
        <vertAlign val="baseline"/>
        <sz val="9"/>
        <color theme="10"/>
        <name val="Segoe UI Symbo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E1E0E0"/>
        </left>
        <right style="thin">
          <color rgb="FFE1E0E0"/>
        </right>
        <top style="thin">
          <color rgb="FFE1E0E0"/>
        </top>
        <bottom style="thin">
          <color rgb="FFE1E0E0"/>
        </bottom>
      </border>
    </dxf>
    <dxf>
      <font>
        <b/>
        <i val="0"/>
        <strike val="0"/>
        <condense val="0"/>
        <extend val="0"/>
        <outline val="0"/>
        <shadow val="0"/>
        <u/>
        <vertAlign val="baseline"/>
        <sz val="10"/>
        <color theme="10"/>
        <name val="Segoe UI Symbo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rgb="FFE1E0E0"/>
        </right>
        <top style="thin">
          <color rgb="FFE1E0E0"/>
        </top>
        <bottom style="thin">
          <color rgb="FFE1E0E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C1C1C"/>
        <name val="Segoe UI Symbo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0"/>
        <name val="Segoe UI Symbo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E1E0E0"/>
        </top>
        <bottom style="thin">
          <color rgb="FFE1E0E0"/>
        </bottom>
      </border>
    </dxf>
    <dxf>
      <border outline="0">
        <left style="thin">
          <color rgb="FFE1E0E0"/>
        </left>
        <top style="thin">
          <color rgb="FFE1E0E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Segoe UI Symbol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border outline="0">
        <bottom style="thin">
          <color rgb="FFE1E0E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Segoe UI Symbol"/>
        <family val="2"/>
        <scheme val="none"/>
      </font>
      <fill>
        <patternFill patternType="solid">
          <fgColor indexed="64"/>
          <bgColor rgb="FF2A289D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rgb="FFE1E0E0"/>
        </left>
        <right style="thin">
          <color rgb="FFE1E0E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1C1C1C"/>
        <name val="Segoe UI Symbo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E1E0E0"/>
        </left>
        <right style="thin">
          <color rgb="FFE1E0E0"/>
        </right>
        <top style="thin">
          <color rgb="FFE1E0E0"/>
        </top>
        <bottom style="thin">
          <color rgb="FFE1E0E0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1C1C1C"/>
        <name val="Segoe UI Symbo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E1E0E0"/>
        </left>
        <right style="thin">
          <color rgb="FFE1E0E0"/>
        </right>
        <top style="thin">
          <color rgb="FFE1E0E0"/>
        </top>
        <bottom style="thin">
          <color rgb="FFE1E0E0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1C1C1C"/>
        <name val="Segoe UI Symbo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E1E0E0"/>
        </left>
        <right style="thin">
          <color rgb="FFE1E0E0"/>
        </right>
        <top style="thin">
          <color rgb="FFE1E0E0"/>
        </top>
        <bottom style="thin">
          <color rgb="FFE1E0E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1C1C1C"/>
        <name val="Segoe UI Symbo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E1E0E0"/>
        </left>
        <right style="thin">
          <color rgb="FFE1E0E0"/>
        </right>
        <top style="thin">
          <color rgb="FFE1E0E0"/>
        </top>
        <bottom style="thin">
          <color rgb="FFE1E0E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1C1C1C"/>
        <name val="Segoe UI Symbo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E1E0E0"/>
        </left>
        <right style="thin">
          <color rgb="FFE1E0E0"/>
        </right>
        <top style="thin">
          <color rgb="FFE1E0E0"/>
        </top>
        <bottom style="thin">
          <color rgb="FFE1E0E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1C1C1C"/>
        <name val="Segoe UI Symbo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E1E0E0"/>
        </left>
        <right style="thin">
          <color rgb="FFE1E0E0"/>
        </right>
        <top style="thin">
          <color rgb="FFE1E0E0"/>
        </top>
        <bottom style="thin">
          <color rgb="FFE1E0E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1C1C1C"/>
        <name val="Segoe UI Symbo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E1E0E0"/>
        </left>
        <right style="thin">
          <color rgb="FFE1E0E0"/>
        </right>
        <top style="thin">
          <color rgb="FFE1E0E0"/>
        </top>
        <bottom style="thin">
          <color rgb="FFE1E0E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1C1C1C"/>
        <name val="Segoe UI Symbo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E1E0E0"/>
        </left>
        <right style="thin">
          <color rgb="FFE1E0E0"/>
        </right>
        <top style="thin">
          <color rgb="FFE1E0E0"/>
        </top>
        <bottom style="thin">
          <color rgb="FFE1E0E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1C1C1C"/>
        <name val="Segoe UI Symbo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E1E0E0"/>
        </left>
        <right style="thin">
          <color rgb="FFE1E0E0"/>
        </right>
        <top style="thin">
          <color rgb="FFE1E0E0"/>
        </top>
        <bottom style="thin">
          <color rgb="FFE1E0E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1C1C1C"/>
        <name val="Segoe UI Symbo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E1E0E0"/>
        </left>
        <right style="thin">
          <color rgb="FFE1E0E0"/>
        </right>
        <top style="thin">
          <color rgb="FFE1E0E0"/>
        </top>
        <bottom style="thin">
          <color rgb="FFE1E0E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1C1C1C"/>
        <name val="Segoe UI Symbo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E1E0E0"/>
        </left>
        <right style="thin">
          <color rgb="FFE1E0E0"/>
        </right>
        <top style="thin">
          <color rgb="FFE1E0E0"/>
        </top>
        <bottom style="thin">
          <color rgb="FFE1E0E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1C1C1C"/>
        <name val="Segoe UI Symbo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E1E0E0"/>
        </left>
        <right style="thin">
          <color rgb="FFE1E0E0"/>
        </right>
        <top style="thin">
          <color rgb="FFE1E0E0"/>
        </top>
        <bottom style="thin">
          <color rgb="FFE1E0E0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1C1C1C"/>
        <name val="Segoe UI Symbo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E1E0E0"/>
        </left>
        <right style="thin">
          <color rgb="FFE1E0E0"/>
        </right>
        <top style="thin">
          <color rgb="FFE1E0E0"/>
        </top>
        <bottom style="thin">
          <color rgb="FFE1E0E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1C1C1C"/>
        <name val="Segoe UI Symbo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E1E0E0"/>
        </left>
        <right style="thin">
          <color rgb="FFE1E0E0"/>
        </right>
        <top style="thin">
          <color rgb="FFE1E0E0"/>
        </top>
        <bottom style="thin">
          <color rgb="FFE1E0E0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1C1C1C"/>
        <name val="Segoe UI Symbo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E1E0E0"/>
        </left>
        <right style="thin">
          <color rgb="FFE1E0E0"/>
        </right>
        <top style="thin">
          <color rgb="FFE1E0E0"/>
        </top>
        <bottom style="thin">
          <color rgb="FFE1E0E0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1C1C1C"/>
        <name val="Segoe UI Symbo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E1E0E0"/>
        </left>
        <right style="thin">
          <color rgb="FFE1E0E0"/>
        </right>
        <top style="thin">
          <color rgb="FFE1E0E0"/>
        </top>
        <bottom style="thin">
          <color rgb="FFE1E0E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1C1C1C"/>
        <name val="Segoe UI Symbo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E1E0E0"/>
        </left>
        <right style="thin">
          <color rgb="FFE1E0E0"/>
        </right>
        <top style="thin">
          <color rgb="FFE1E0E0"/>
        </top>
        <bottom style="thin">
          <color rgb="FFE1E0E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1C1C1C"/>
        <name val="Segoe UI Symbo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E1E0E0"/>
        </left>
        <right style="thin">
          <color rgb="FFE1E0E0"/>
        </right>
        <top style="thin">
          <color rgb="FFE1E0E0"/>
        </top>
        <bottom style="thin">
          <color rgb="FFE1E0E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1C1C1C"/>
        <name val="Segoe UI Symbo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E1E0E0"/>
        </left>
        <right style="thin">
          <color rgb="FFE1E0E0"/>
        </right>
        <top style="thin">
          <color rgb="FFE1E0E0"/>
        </top>
        <bottom style="thin">
          <color rgb="FFE1E0E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1C1C1C"/>
        <name val="Segoe UI Symbo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E1E0E0"/>
        </left>
        <right style="thin">
          <color rgb="FFE1E0E0"/>
        </right>
        <top style="thin">
          <color rgb="FFE1E0E0"/>
        </top>
        <bottom style="thin">
          <color rgb="FFE1E0E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1C1C1C"/>
        <name val="Segoe UI Symbo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E1E0E0"/>
        </left>
        <right style="thin">
          <color rgb="FFE1E0E0"/>
        </right>
        <top style="thin">
          <color rgb="FFE1E0E0"/>
        </top>
        <bottom style="thin">
          <color rgb="FFE1E0E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1C1C1C"/>
        <name val="Segoe UI Symbo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E1E0E0"/>
        </left>
        <right style="thin">
          <color rgb="FFE1E0E0"/>
        </right>
        <top style="thin">
          <color rgb="FFE1E0E0"/>
        </top>
        <bottom style="thin">
          <color rgb="FFE1E0E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1C1C1C"/>
        <name val="Segoe UI Symbo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E1E0E0"/>
        </left>
        <right style="thin">
          <color rgb="FFE1E0E0"/>
        </right>
        <top style="thin">
          <color rgb="FFE1E0E0"/>
        </top>
        <bottom style="thin">
          <color rgb="FFE1E0E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1C1C1C"/>
        <name val="Segoe UI Symbo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E1E0E0"/>
        </left>
        <right style="thin">
          <color rgb="FFE1E0E0"/>
        </right>
        <top style="thin">
          <color rgb="FFE1E0E0"/>
        </top>
        <bottom style="thin">
          <color rgb="FFE1E0E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1C1C1C"/>
        <name val="Segoe UI Symbo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rgb="FFE1E0E0"/>
        </left>
        <right style="thin">
          <color rgb="FFE1E0E0"/>
        </right>
        <top style="thin">
          <color rgb="FFE1E0E0"/>
        </top>
        <bottom style="thin">
          <color rgb="FFE1E0E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1C1C1C"/>
        <name val="Segoe UI Symbo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E1E0E0"/>
        </left>
        <right style="thin">
          <color rgb="FFE1E0E0"/>
        </right>
        <top style="thin">
          <color rgb="FFE1E0E0"/>
        </top>
        <bottom style="thin">
          <color rgb="FFE1E0E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1C1C1C"/>
        <name val="Segoe UI Symbo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E1E0E0"/>
        </left>
        <right style="thin">
          <color rgb="FFE1E0E0"/>
        </right>
        <top style="thin">
          <color rgb="FFE1E0E0"/>
        </top>
        <bottom style="thin">
          <color rgb="FFE1E0E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1C1C1C"/>
        <name val="Segoe UI Symbo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E1E0E0"/>
        </left>
        <right style="thin">
          <color rgb="FFE1E0E0"/>
        </right>
        <top style="thin">
          <color rgb="FFE1E0E0"/>
        </top>
        <bottom style="thin">
          <color rgb="FFE1E0E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1C1C1C"/>
        <name val="Segoe UI Symbo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E1E0E0"/>
        </left>
        <right style="thin">
          <color rgb="FFE1E0E0"/>
        </right>
        <top style="thin">
          <color rgb="FFE1E0E0"/>
        </top>
        <bottom style="thin">
          <color rgb="FFE1E0E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1C1C1C"/>
        <name val="Segoe UI Symbo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E1E0E0"/>
        </left>
        <right style="thin">
          <color rgb="FFE1E0E0"/>
        </right>
        <top style="thin">
          <color rgb="FFE1E0E0"/>
        </top>
        <bottom style="thin">
          <color rgb="FFE1E0E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1C1C1C"/>
        <name val="Segoe UI Symbo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E1E0E0"/>
        </left>
        <right style="thin">
          <color rgb="FFE1E0E0"/>
        </right>
        <top style="thin">
          <color rgb="FFE1E0E0"/>
        </top>
        <bottom style="thin">
          <color rgb="FFE1E0E0"/>
        </bottom>
      </border>
    </dxf>
    <dxf>
      <font>
        <b/>
        <i val="0"/>
        <strike val="0"/>
        <condense val="0"/>
        <extend val="0"/>
        <outline val="0"/>
        <shadow val="0"/>
        <u/>
        <vertAlign val="baseline"/>
        <sz val="10"/>
        <color theme="10"/>
        <name val="Segoe UI Symbo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/>
        <vertAlign val="baseline"/>
        <sz val="10"/>
        <color theme="10"/>
        <name val="Segoe UI Symbol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C1C1C"/>
        <name val="Segoe UI Symbo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protection locked="0" hidden="0"/>
    </dxf>
    <dxf>
      <font>
        <b/>
        <strike val="0"/>
        <outline val="0"/>
        <shadow val="0"/>
        <u val="none"/>
        <vertAlign val="baseline"/>
        <sz val="11"/>
        <color theme="10"/>
        <name val="Segoe UI Symbol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E1E0E0"/>
        </top>
        <bottom style="thin">
          <color rgb="FFE1E0E0"/>
        </bottom>
      </border>
    </dxf>
    <dxf>
      <border outline="0">
        <top style="thin">
          <color rgb="FFE1E0E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1C1C1C"/>
        <name val="Segoe UI Symbo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border outline="0">
        <bottom style="thin">
          <color rgb="FFE1E0E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Segoe UI Symbol"/>
        <family val="2"/>
        <scheme val="none"/>
      </font>
      <fill>
        <patternFill patternType="solid">
          <fgColor indexed="64"/>
          <bgColor rgb="FF2A289D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rgb="FFE1E0E0"/>
        </left>
        <right style="thin">
          <color rgb="FFE1E0E0"/>
        </right>
        <top/>
        <bottom/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rgb="FF1C1C1C"/>
        <name val="Segoe UI Symbol"/>
        <family val="2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rgb="FF1C1C1C"/>
        <name val="Segoe UI Symbol"/>
        <family val="2"/>
        <scheme val="none"/>
      </font>
      <alignment horizontal="general" vertical="center" textRotation="0" wrapText="1" indent="0" justifyLastLine="0" shrinkToFit="0" readingOrder="0"/>
      <protection locked="0" hidden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theme="1"/>
        <name val="Segoe UI Symbol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 Symbol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theme="1"/>
        <name val="Segoe UI Symbol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theme="1"/>
        <name val="Segoe UI Symbol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 Symbol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theme="1"/>
        <name val="Segoe UI Symbol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 Symbol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theme="1"/>
        <name val="Segoe UI Symbo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 Symbo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 Symbo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theme="1"/>
        <name val="Segoe UI Symbo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 Symbo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 Symbo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 Symbol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 Symbol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 Symbol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 Symbol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theme="1"/>
        <name val="Segoe UI Symbol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 Symbol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 Symbol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theme="1"/>
        <name val="Segoe UI Symbol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theme="1"/>
        <name val="Segoe UI Symbol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 Symbol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theme="1"/>
        <name val="Segoe UI Symbol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 Symbol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theme="1"/>
        <name val="Segoe UI Symbol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0"/>
        <color theme="1"/>
        <name val="Segoe UI Symbol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 Symbol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 Symbol"/>
        <family val="2"/>
        <scheme val="none"/>
      </font>
      <alignment horizontal="center" vertical="center" textRotation="0" wrapText="1" indent="0" justifyLastLine="0" shrinkToFit="0" readingOrder="0"/>
      <border outline="0">
        <left style="thin">
          <color rgb="FFE1E0E0"/>
        </left>
      </border>
    </dxf>
    <dxf>
      <font>
        <b/>
        <i val="0"/>
        <strike val="0"/>
        <condense val="0"/>
        <extend val="0"/>
        <outline val="0"/>
        <shadow val="0"/>
        <u/>
        <vertAlign val="baseline"/>
        <sz val="9"/>
        <color theme="10"/>
        <name val="Segoe UI Symbol"/>
        <family val="2"/>
        <scheme val="none"/>
      </font>
      <numFmt numFmtId="0" formatCode="General"/>
      <fill>
        <patternFill patternType="solid">
          <fgColor indexed="64"/>
          <bgColor rgb="FFFAFAFA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E1E0E0"/>
        </left>
        <right style="thin">
          <color rgb="FFE1E0E0"/>
        </right>
        <top style="thin">
          <color rgb="FFE1E0E0"/>
        </top>
        <bottom style="thin">
          <color rgb="FFE1E0E0"/>
        </bottom>
      </border>
    </dxf>
    <dxf>
      <font>
        <b/>
        <i val="0"/>
        <strike val="0"/>
        <condense val="0"/>
        <extend val="0"/>
        <outline val="0"/>
        <shadow val="0"/>
        <u/>
        <vertAlign val="baseline"/>
        <sz val="10"/>
        <color theme="10"/>
        <name val="Segoe UI Symbol"/>
        <family val="2"/>
        <scheme val="none"/>
      </font>
      <numFmt numFmtId="0" formatCode="General"/>
      <fill>
        <patternFill patternType="solid">
          <fgColor indexed="64"/>
          <bgColor rgb="FFFAFAFA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rgb="FFE1E0E0"/>
        </right>
        <top style="thin">
          <color rgb="FFE1E0E0"/>
        </top>
        <bottom style="thin">
          <color rgb="FFE1E0E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1C1C1C"/>
        <name val="Segoe UI Symbo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protection locked="0" hidden="0"/>
    </dxf>
    <dxf>
      <font>
        <b/>
        <strike val="0"/>
        <outline val="0"/>
        <shadow val="0"/>
        <u val="none"/>
        <vertAlign val="baseline"/>
        <sz val="11"/>
        <color theme="1"/>
        <name val="Segoe UI Symbol"/>
        <family val="2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rgb="FFE1E0E0"/>
        </top>
        <bottom style="thin">
          <color rgb="FFE1E0E0"/>
        </bottom>
      </border>
    </dxf>
    <dxf>
      <border outline="0">
        <top style="thin">
          <color rgb="FFE1E0E0"/>
        </top>
      </border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8"/>
        <color rgb="FF000000"/>
        <name val="Segoe UI Symbol"/>
        <family val="2"/>
        <scheme val="none"/>
      </font>
      <alignment horizontal="general" vertical="center" textRotation="0" wrapText="1" indent="0" justifyLastLine="0" shrinkToFit="0" readingOrder="0"/>
    </dxf>
    <dxf>
      <border outline="0">
        <bottom style="thin">
          <color rgb="FFE1E0E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0"/>
        <name val="Segoe UI Symbol"/>
        <family val="2"/>
        <scheme val="none"/>
      </font>
      <fill>
        <patternFill patternType="solid">
          <fgColor indexed="64"/>
          <bgColor rgb="FF2A289D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rgb="FFE1E0E0"/>
        </left>
        <right style="thin">
          <color rgb="FFE1E0E0"/>
        </right>
        <top/>
        <bottom/>
      </border>
    </dxf>
    <dxf>
      <font>
        <color rgb="FF2A289D"/>
      </font>
    </dxf>
    <dxf>
      <fill>
        <patternFill>
          <bgColor rgb="FFFAFAFA"/>
        </patternFill>
      </fill>
    </dxf>
    <dxf>
      <font>
        <b/>
        <i val="0"/>
        <color rgb="FF2A289D"/>
      </font>
    </dxf>
    <dxf>
      <font>
        <b/>
        <i val="0"/>
        <color theme="0"/>
      </font>
      <fill>
        <patternFill patternType="solid">
          <fgColor auto="1"/>
          <bgColor rgb="FF2A289D"/>
        </patternFill>
      </fill>
    </dxf>
    <dxf>
      <font>
        <color rgb="FF1C1C1C"/>
      </font>
      <border>
        <left style="thin">
          <color rgb="FFE1E0E0"/>
        </left>
        <right style="thin">
          <color rgb="FFE1E0E0"/>
        </right>
        <top style="thin">
          <color rgb="FFE1E0E0"/>
        </top>
        <bottom style="thin">
          <color rgb="FFE1E0E0"/>
        </bottom>
        <vertical style="thin">
          <color rgb="FFE1E0E0"/>
        </vertical>
        <horizontal style="thin">
          <color rgb="FFE1E0E0"/>
        </horizontal>
      </border>
    </dxf>
  </dxfs>
  <tableStyles count="1" defaultTableStyle="TableStyleMedium2" defaultPivotStyle="PivotStyleLight16">
    <tableStyle name="Renesas Color" pivot="0" count="5" xr9:uid="{BD19E871-A765-438F-BB74-7290CDDDC06B}">
      <tableStyleElement type="wholeTable" dxfId="121"/>
      <tableStyleElement type="headerRow" dxfId="120"/>
      <tableStyleElement type="firstColumn" dxfId="119"/>
      <tableStyleElement type="secondRowStripe" dxfId="118"/>
      <tableStyleElement type="firstHeaderCell" dxfId="117"/>
    </tableStyle>
  </tableStyles>
  <colors>
    <mruColors>
      <color rgb="FF1C1C1C"/>
      <color rgb="FF2A289D"/>
      <color rgb="FFFAFAFA"/>
      <color rgb="FFE1E0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70C4290B-998C-4781-A488-4313D2F91C11}" name="テーブル22104" displayName="テーブル22104" ref="A2:AI76" totalsRowShown="0" headerRowDxfId="116" dataDxfId="114" headerRowBorderDxfId="115" tableBorderDxfId="113">
  <autoFilter ref="A2:AI76" xr:uid="{131AF475-4AA7-4853-A757-9EBB2AE326FE}"/>
  <tableColumns count="35">
    <tableColumn id="1" xr3:uid="{EE456784-3FD9-4084-BF73-AA510F71E9EF}" name="FIT Module (English)" dataDxfId="112" dataCellStyle="ハイパーリンク"/>
    <tableColumn id="31" xr3:uid="{E735117D-EB48-422D-9F7F-3540690A5A03}" name="FIT Module (Japanese)" dataDxfId="111" dataCellStyle="ハイパーリンク"/>
    <tableColumn id="27" xr3:uid="{CA31E9DD-3CA3-48D0-AA36-99B778EA9B69}" name="Application Note" dataDxfId="110" dataCellStyle="ハイパーリンク">
      <calculatedColumnFormula>HYPERLINK(テーブル22104[[#This Row],[Application Note URL]],テーブル22104[[#Headers],[Application Note]])</calculatedColumnFormula>
    </tableColumn>
    <tableColumn id="28" xr3:uid="{85B32130-8007-427E-8DD7-CB4FDF51E772}" name="Sample Code" dataDxfId="109" dataCellStyle="ハイパーリンク">
      <calculatedColumnFormula>HYPERLINK(テーブル22104[[#This Row],[Sample Code URL]],テーブル22104[[#Headers],[Sample Code]])</calculatedColumnFormula>
    </tableColumn>
    <tableColumn id="2" xr3:uid="{32B87E8A-B58C-437D-8B4F-B17B9D7E15DB}" name="R_x000a_X_x000a_1_x000a_1_x000a_0" dataDxfId="108"/>
    <tableColumn id="3" xr3:uid="{F9B095DE-CA6F-4883-8658-0110B08438E6}" name="R_x000a_X_x000a_1_x000a_1_x000a_1" dataDxfId="107"/>
    <tableColumn id="4" xr3:uid="{06E2002F-071B-433B-91C4-211D3D64BAE3}" name="R_x000a_X_x000a_1_x000a_1_x000a_3" dataDxfId="106"/>
    <tableColumn id="5" xr3:uid="{E7D8B1FA-5ED1-4821-BC3E-723B2E3B5FA7}" name="R_x000a_X_x000a_1_x000a_3_x000a_0" dataDxfId="105"/>
    <tableColumn id="6" xr3:uid="{2F842FE5-FF31-4D3B-857F-DE9B46AEDBD2}" name="R_x000a_X_x000a_1_x000a_3_x000a_T" dataDxfId="104"/>
    <tableColumn id="7" xr3:uid="{D25E7D46-6FCD-4612-8781-34D8ECF270CC}" name="R_x000a_X_x000a_1_x000a_4_x000a_0" dataDxfId="103"/>
    <tableColumn id="34" xr3:uid="{B78BCF20-7C68-4506-AA47-BEC6C798F2FB}" name="R_x000a_X_x000a_1_x000a_4_x000a_T" dataDxfId="102"/>
    <tableColumn id="8" xr3:uid="{C545ABEE-F088-49E0-B952-881D9F307872}" name="R_x000a_X_x000a_2_x000a_3_x000a_0" dataDxfId="101"/>
    <tableColumn id="9" xr3:uid="{D1A3AEB7-AD27-40CB-98A7-E836B305D4A3}" name="R_x000a_X_x000a_2_x000a_3_x000a_1" dataDxfId="100"/>
    <tableColumn id="10" xr3:uid="{375DB3C1-3871-4E21-BC7A-9A9D1BAFD069}" name="R_x000a_X_x000a_2_x000a_3_x000a_E_x000a_A" dataDxfId="99"/>
    <tableColumn id="11" xr3:uid="{D84A069A-B63A-46EB-BBC1-49BDC587E6F1}" name="R_x000a_X_x000a_2_x000a_3_x000a_E_x000a_B" dataDxfId="98"/>
    <tableColumn id="12" xr3:uid="{EC023382-5D85-4E63-95C5-FF5AC40BFEB1}" name="R_x000a_X_x000a_2_x000a_3_x000a_T" dataDxfId="97"/>
    <tableColumn id="13" xr3:uid="{AB87FBB7-A62D-46CB-AE1E-2529F8558CF4}" name="R_x000a_X_x000a_2_x000a_3_x000a_W" dataDxfId="96"/>
    <tableColumn id="14" xr3:uid="{9283F4BA-6BB9-4D3C-B39A-3C8571E19835}" name="R_x000a_X_x000a_2_x000a_4_x000a_T" dataDxfId="95"/>
    <tableColumn id="25" xr3:uid="{984C3A2B-D036-4247-A851-FE173060B66A}" name="R_x000a_X_x000a_2_x000a_4_x000a_U" dataDxfId="94"/>
    <tableColumn id="15" xr3:uid="{958635AB-5FC1-4E03-852E-8DC457F5E25A}" name="R_x000a_X_x000a_2_x000a_6_x000a_T" dataDxfId="93"/>
    <tableColumn id="33" xr3:uid="{F9286EA1-E0DB-445A-B7DB-F9DEF18F6D31}" name="R_x000a_X_x000a_2_x000a_6_x000a_0" dataDxfId="92"/>
    <tableColumn id="32" xr3:uid="{89E59D5C-FFD7-40D1-AC1E-7F5EA78FBDB9}" name="R_x000a_X_x000a_2_x000a_6_x000a_1" dataDxfId="91"/>
    <tableColumn id="16" xr3:uid="{576F8502-CFCD-4A82-BB46-A9ACA7BCF30C}" name="R_x000a_X_x000a_6_x000a_4_x000a_M" dataDxfId="90"/>
    <tableColumn id="35" xr3:uid="{4D7043BB-031F-4C69-87B2-36FB48B76D4F}" name="R_x000a_X_x000a_6_x000a_5_x000a_1" dataDxfId="89"/>
    <tableColumn id="17" xr3:uid="{B4C82AAB-3F1F-45BD-885D-1C374681E94E}" name="R_x000a_X_x000a_6_x000a_5_x000a_N" dataDxfId="88"/>
    <tableColumn id="18" xr3:uid="{CD222BA1-E84C-4C10-ADD0-B513402C32C7}" name="R_x000a_X_x000a_6_x000a_6_x000a_0" dataDxfId="87"/>
    <tableColumn id="19" xr3:uid="{5A967BDE-5364-4E25-BA96-9FF4BDD1B133}" name="R_x000a_X_x000a_6_x000a_6_x000a_N" dataDxfId="86"/>
    <tableColumn id="20" xr3:uid="{809704FB-8153-4A8B-821F-5154970D1CA5}" name="R_x000a_X_x000a_6_x000a_6_x000a_T" dataDxfId="85"/>
    <tableColumn id="21" xr3:uid="{9D12A603-7DA0-4B93-BDB7-5F608FF42B89}" name="R_x000a_X_x000a_6_x000a_7_x000a_1" dataDxfId="84"/>
    <tableColumn id="22" xr3:uid="{2CEFB09B-76EF-4E32-8983-5D3F0DB2F8EC}" name="R_x000a_X_x000a_7_x000a_1_x000a_M" dataDxfId="83"/>
    <tableColumn id="23" xr3:uid="{62275552-D3D6-448C-9A57-E20D63FD5F75}" name="R_x000a_X_x000a_7_x000a_2_x000a_M" dataDxfId="82"/>
    <tableColumn id="24" xr3:uid="{B19121C3-ECF2-4577-8907-0D80D7ECCFD5}" name="R_x000a_X_x000a_7_x000a_2_x000a_N" dataDxfId="81"/>
    <tableColumn id="26" xr3:uid="{6F5A116C-ABFA-4B30-A3B7-7DED8C1E7C2A}" name="R_x000a_X_x000a_7_x000a_2_x000a_T" dataDxfId="80"/>
    <tableColumn id="29" xr3:uid="{5032B595-730C-4521-9471-B51AE9BA7C26}" name="Application Note URL" dataDxfId="79"/>
    <tableColumn id="30" xr3:uid="{B7705AC8-B655-46CD-9B92-1A75FC4E23FD}" name="Sample Code URL" dataDxfId="78"/>
  </tableColumns>
  <tableStyleInfo name="Renesas Color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C5A02765-D490-41CC-B8F0-680A66FC2044}" name="テーブル358" displayName="テーブル358" ref="A2:AI40" totalsRowShown="0" headerRowDxfId="77" dataDxfId="75" headerRowBorderDxfId="76" tableBorderDxfId="74">
  <autoFilter ref="A2:AI40" xr:uid="{C5A02765-D490-41CC-B8F0-680A66FC2044}"/>
  <tableColumns count="35">
    <tableColumn id="1" xr3:uid="{602DAC83-0250-408D-BCC5-6F838118FCF7}" name="FIT Module (English)" dataDxfId="73" dataCellStyle="ハイパーリンク"/>
    <tableColumn id="31" xr3:uid="{472F8BEB-FC98-46A9-B51D-B17329880503}" name="FIT Module (Japanese)" dataDxfId="72" dataCellStyle="ハイパーリンク"/>
    <tableColumn id="27" xr3:uid="{C611C442-50DC-4902-AEF0-C9B4FD6243AA}" name="Application Note" dataDxfId="71" dataCellStyle="ハイパーリンク">
      <calculatedColumnFormula>HYPERLINK(テーブル358[[#This Row],[Application Note URL]],テーブル358[[#Headers],[Application Note]])</calculatedColumnFormula>
    </tableColumn>
    <tableColumn id="28" xr3:uid="{827889B9-8257-4212-8F73-AD73900CE3FC}" name="Sample Code" dataDxfId="70" dataCellStyle="ハイパーリンク">
      <calculatedColumnFormula>HYPERLINK(テーブル358[[#This Row],[Sample Code URL]],テーブル358[[#Headers],[Sample Code]])</calculatedColumnFormula>
    </tableColumn>
    <tableColumn id="2" xr3:uid="{58A094CF-F612-48CB-B3D7-55BFB9E41C87}" name="R_x000a_X_x000a_1_x000a_1_x000a_0" dataDxfId="69"/>
    <tableColumn id="3" xr3:uid="{F068D3CD-F5C4-4E87-8A7A-8B3ED847BF1B}" name="R_x000a_X_x000a_1_x000a_1_x000a_1" dataDxfId="68"/>
    <tableColumn id="4" xr3:uid="{48B5AB45-66BD-4682-B3D6-057BBBFF12BA}" name="R_x000a_X_x000a_1_x000a_1_x000a_3" dataDxfId="67"/>
    <tableColumn id="5" xr3:uid="{5D6CBC41-AAEF-44BD-9F4B-ED4F3D8E7FBC}" name="R_x000a_X_x000a_1_x000a_3_x000a_0" dataDxfId="66"/>
    <tableColumn id="6" xr3:uid="{687EB6E4-9A6D-4332-A441-591E589E90CA}" name="R_x000a_X_x000a_1_x000a_3_x000a_T" dataDxfId="65"/>
    <tableColumn id="7" xr3:uid="{9114FED7-DC9F-42B3-87FA-B0B78B8A3934}" name="R_x000a_X_x000a_1_x000a_4_x000a_0" dataDxfId="64"/>
    <tableColumn id="35" xr3:uid="{34AA0C16-C031-4CE2-9CA0-538B909F76E3}" name="R_x000a_X_x000a_1_x000a_4_x000a_T" dataDxfId="63"/>
    <tableColumn id="8" xr3:uid="{3D91D552-1151-484A-B18C-B78E173B858F}" name="R_x000a_X_x000a_2_x000a_3_x000a_0" dataDxfId="62"/>
    <tableColumn id="9" xr3:uid="{C7DF4E36-10C8-4DA7-ACF1-D9AFACE7F0E1}" name="R_x000a_X_x000a_2_x000a_3_x000a_1" dataDxfId="61"/>
    <tableColumn id="10" xr3:uid="{0681FDB7-E776-494D-8F0E-D605E6C7EC28}" name="R_x000a_X_x000a_2_x000a_3_x000a_E_x000a_A" dataDxfId="60"/>
    <tableColumn id="26" xr3:uid="{5AA2156B-5188-4D38-9C8A-EB3201115153}" name="R_x000a_X_x000a_2_x000a_3_x000a_E_x000a_B" dataDxfId="59"/>
    <tableColumn id="11" xr3:uid="{03B6A76E-3F94-4A7E-A006-9FB628B5819F}" name="R_x000a_X_x000a_2_x000a_3_x000a_T" dataDxfId="58"/>
    <tableColumn id="12" xr3:uid="{811A5C0D-B28E-4323-927D-A2F1216D5169}" name="R_x000a_X_x000a_2_x000a_3_x000a_W" dataDxfId="57"/>
    <tableColumn id="13" xr3:uid="{70FB429F-CDBE-4F28-8EEC-2521120C65E1}" name="R_x000a_X_x000a_2_x000a_4_x000a_T" dataDxfId="56"/>
    <tableColumn id="14" xr3:uid="{8F018B25-EAE9-4948-9637-16D27726E9E0}" name="R_x000a_X_x000a_2_x000a_4_x000a_U" dataDxfId="55"/>
    <tableColumn id="25" xr3:uid="{6CEF2782-3945-4733-8C6E-3B221E703D54}" name="R_x000a_X_x000a_2_x000a_6_x000a_T" dataDxfId="54"/>
    <tableColumn id="33" xr3:uid="{510F0ECC-50C5-4B09-825F-29F3804CFB07}" name="R_x000a_X_x000a_2_x000a_6_x000a_0" dataDxfId="53"/>
    <tableColumn id="32" xr3:uid="{CCB90F69-50BF-422A-AB4C-358727C7DDCC}" name="R_x000a_X_x000a_2_x000a_6_x000a_1" dataDxfId="52"/>
    <tableColumn id="15" xr3:uid="{46B63F42-154D-480A-9C1A-E4123154DC25}" name="R_x000a_X_x000a_6_x000a_4_x000a_M" dataDxfId="51"/>
    <tableColumn id="34" xr3:uid="{A3181BEC-2FB3-41A3-AE16-556A0B063087}" name="R_x000a_X_x000a_6_x000a_5_x000a_1" dataDxfId="50"/>
    <tableColumn id="16" xr3:uid="{98E84909-E788-408D-B46E-234EC16AB700}" name="R_x000a_X_x000a_6_x000a_5_x000a_N" dataDxfId="49"/>
    <tableColumn id="17" xr3:uid="{9D753F52-5CC7-4248-AFED-724974502455}" name="R_x000a_X_x000a_6_x000a_6_x000a_0" dataDxfId="48"/>
    <tableColumn id="18" xr3:uid="{59A00C11-8FC5-451D-B140-5B9AE9C0DD56}" name="R_x000a_X_x000a_6_x000a_6_x000a_N" dataDxfId="47"/>
    <tableColumn id="19" xr3:uid="{F66F4B15-E7B2-4CD9-AB6F-B4E7B3FE59FC}" name="R_x000a_X_x000a_6_x000a_6_x000a_T" dataDxfId="46"/>
    <tableColumn id="20" xr3:uid="{85574B66-E9AF-40BC-AAAB-976548F559CC}" name="R_x000a_X_x000a_6_x000a_7_x000a_1" dataDxfId="45"/>
    <tableColumn id="21" xr3:uid="{EF36BFAD-DB42-4055-BB33-FC7A5D9F27FE}" name="R_x000a_X_x000a_7_x000a_1_x000a_M" dataDxfId="44"/>
    <tableColumn id="22" xr3:uid="{FDE3CDE1-3DD2-42E8-8E5F-93BA7E959289}" name="R_x000a_X_x000a_7_x000a_2_x000a_M" dataDxfId="43"/>
    <tableColumn id="23" xr3:uid="{201EF43A-6E38-4D19-9A8F-9D4917810548}" name="R_x000a_X_x000a_7_x000a_2_x000a_N" dataDxfId="42"/>
    <tableColumn id="24" xr3:uid="{D132E9ED-76CB-4DCF-8C41-89579028CE6B}" name="R_x000a_X_x000a_7_x000a_2_x000a_T" dataDxfId="41"/>
    <tableColumn id="29" xr3:uid="{F3C61595-E415-4107-B198-54391E45A299}" name="Application Note URL" dataDxfId="40"/>
    <tableColumn id="30" xr3:uid="{E08A5A9E-74A4-45D3-BF02-3C2BA56BCCF9}" name="Sample Code URL" dataDxfId="39"/>
  </tableColumns>
  <tableStyleInfo name="Renesas Color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DCA88F7-D528-4CF7-AE17-D837F4DA7542}" name="テーブル596" displayName="テーブル596" ref="A2:AI27" totalsRowShown="0" headerRowDxfId="38" dataDxfId="36" headerRowBorderDxfId="37" tableBorderDxfId="35">
  <autoFilter ref="A2:AI27" xr:uid="{C7C158C7-D7FA-4346-B9FE-591589A1DA7B}"/>
  <tableColumns count="35">
    <tableColumn id="1" xr3:uid="{89DA31C8-B681-405C-AAD7-C95EE405922B}" name="FIT Module (English)" dataDxfId="34" dataCellStyle="ハイパーリンク"/>
    <tableColumn id="31" xr3:uid="{B117DC4E-09BD-47A4-826B-DEEFC3C3F994}" name="FIT Module (Japanese)" dataDxfId="33" dataCellStyle="ハイパーリンク"/>
    <tableColumn id="27" xr3:uid="{D6FB4B92-1352-472C-A3C6-A54077681DBA}" name="Application Note" dataDxfId="32" dataCellStyle="ハイパーリンク">
      <calculatedColumnFormula>HYPERLINK(テーブル596[[#This Row],[Application Note URL]],テーブル596[[#Headers],[Application Note]])</calculatedColumnFormula>
    </tableColumn>
    <tableColumn id="28" xr3:uid="{B1494122-A9AD-4AD4-AB68-06D9A006CF75}" name="Sample Code" dataDxfId="31" dataCellStyle="ハイパーリンク">
      <calculatedColumnFormula>HYPERLINK(テーブル596[[#This Row],[Sample Code URL]],テーブル596[[#Headers],[Sample Code]])</calculatedColumnFormula>
    </tableColumn>
    <tableColumn id="2" xr3:uid="{632F378B-5113-4688-BC08-33D76DFD4089}" name="R_x000a_X_x000a_1_x000a_1_x000a_0" dataDxfId="30"/>
    <tableColumn id="3" xr3:uid="{6A1AAFB3-3EA6-4EC2-8081-873C6184DA2C}" name="R_x000a_X_x000a_1_x000a_1_x000a_1" dataDxfId="29"/>
    <tableColumn id="4" xr3:uid="{69DDF32F-D604-4805-A1F1-BD7876406779}" name="R_x000a_X_x000a_1_x000a_1_x000a_3" dataDxfId="28"/>
    <tableColumn id="5" xr3:uid="{9A24BD55-8D35-4113-A18F-752C4A29ED5F}" name="R_x000a_X_x000a_1_x000a_3_x000a_0" dataDxfId="27"/>
    <tableColumn id="6" xr3:uid="{FDA925FB-3A1F-4177-AB05-54697442DB3D}" name="R_x000a_X_x000a_1_x000a_3_x000a_T" dataDxfId="26"/>
    <tableColumn id="7" xr3:uid="{7F3DFF2D-3DAE-4796-9495-F350BE34C566}" name="R_x000a_X_x000a_1_x000a_4_x000a_0" dataDxfId="25"/>
    <tableColumn id="35" xr3:uid="{9078C4E9-9B28-4D6A-AE5C-986C37D5246B}" name="R_x000a_X_x000a_1_x000a_4_x000a_T" dataDxfId="24"/>
    <tableColumn id="8" xr3:uid="{05547C3E-E6E4-4CC8-8667-234078E00E30}" name="R_x000a_X_x000a_2_x000a_3_x000a_0" dataDxfId="23"/>
    <tableColumn id="9" xr3:uid="{2C5C5F1A-2AD0-4B4D-A47D-F7CB15DBAE3C}" name="R_x000a_X_x000a_2_x000a_3_x000a_1" dataDxfId="22"/>
    <tableColumn id="10" xr3:uid="{AAC70250-0B90-48F0-990E-D131700931B3}" name="R_x000a_X_x000a_2_x000a_3_x000a_E_x000a_A" dataDxfId="21"/>
    <tableColumn id="26" xr3:uid="{96875EEE-3EC7-4F43-AD75-7FBA1D3B8183}" name="R_x000a_X_x000a_2_x000a_3_x000a_E_x000a_B" dataDxfId="20"/>
    <tableColumn id="11" xr3:uid="{44508915-D992-44E2-9530-4A6530A64FC6}" name="R_x000a_X_x000a_2_x000a_3_x000a_T" dataDxfId="19"/>
    <tableColumn id="12" xr3:uid="{35D9EBC5-D8CA-42E5-920F-1F037BE8BEDA}" name="R_x000a_X_x000a_2_x000a_3_x000a_W" dataDxfId="18"/>
    <tableColumn id="13" xr3:uid="{FB3A3C9A-C80F-4EB2-9DD5-D5F30E510DFA}" name="R_x000a_X_x000a_2_x000a_4_x000a_T" dataDxfId="17"/>
    <tableColumn id="14" xr3:uid="{0467B70B-A5A4-4F60-8493-B861949CC139}" name="R_x000a_X_x000a_2_x000a_4_x000a_U" dataDxfId="16"/>
    <tableColumn id="25" xr3:uid="{2861DDC4-33A3-447B-8E78-B88CE35B97D2}" name="R_x000a_X_x000a_2_x000a_6_x000a_T" dataDxfId="15"/>
    <tableColumn id="33" xr3:uid="{11571A92-8531-418B-83D7-0A343C70E3C9}" name="R_x000a_X_x000a_2_x000a_6_x000a_0" dataDxfId="14"/>
    <tableColumn id="32" xr3:uid="{6F0B8069-2120-4C1D-A411-0E11F9FACE06}" name="R_x000a_X_x000a_2_x000a_6_x000a_1" dataDxfId="13"/>
    <tableColumn id="15" xr3:uid="{22A7AC4C-8340-4E4F-BD6F-2DC1B4DA3C26}" name="R_x000a_X_x000a_6_x000a_4_x000a_M" dataDxfId="12"/>
    <tableColumn id="34" xr3:uid="{84940F2D-5B9B-4663-A821-B418E0E57335}" name="R_x000a_X_x000a_6_x000a_5_x000a_1" dataDxfId="11"/>
    <tableColumn id="16" xr3:uid="{FB06AB81-9A28-4DC2-A7DE-916B6DF0F5D8}" name="R_x000a_X_x000a_6_x000a_5_x000a_N" dataDxfId="10"/>
    <tableColumn id="17" xr3:uid="{0F917069-210E-4951-9F93-2781977E7868}" name="R_x000a_X_x000a_6_x000a_6_x000a_0" dataDxfId="9"/>
    <tableColumn id="18" xr3:uid="{84DB198F-239D-4E82-8A51-36C35D2DC7E2}" name="R_x000a_X_x000a_6_x000a_6_x000a_N" dataDxfId="8"/>
    <tableColumn id="19" xr3:uid="{B1BBCD01-041C-48CF-8879-563F2CC6C3A8}" name="R_x000a_X_x000a_6_x000a_6_x000a_T" dataDxfId="7"/>
    <tableColumn id="20" xr3:uid="{9BDA4029-C044-4B06-BE69-9BA39BFB5DB3}" name="R_x000a_X_x000a_6_x000a_7_x000a_1" dataDxfId="6"/>
    <tableColumn id="21" xr3:uid="{90CC257E-FABA-41A4-B903-ACE0CDB1EDD4}" name="R_x000a_X_x000a_7_x000a_1_x000a_M" dataDxfId="5"/>
    <tableColumn id="22" xr3:uid="{EEDB7575-22BD-4992-ACAF-C301E62FB58E}" name="R_x000a_X_x000a_7_x000a_2_x000a_M" dataDxfId="4"/>
    <tableColumn id="23" xr3:uid="{3622919D-D0C7-412A-989D-A5D1B3D469F9}" name="R_x000a_X_x000a_7_x000a_2_x000a_N" dataDxfId="3"/>
    <tableColumn id="24" xr3:uid="{D4B4A222-E55F-45D5-8954-42C3ABDA09A0}" name="R_x000a_X_x000a_7_x000a_2_x000a_T" dataDxfId="2"/>
    <tableColumn id="29" xr3:uid="{C53A3928-AC09-4C1D-9237-7E30D5F4FE9F}" name="Application Note URL" dataDxfId="1"/>
    <tableColumn id="30" xr3:uid="{F5B688F4-0FBA-4A71-89AF-B9EA3002970F}" name="Sample Code URL" dataDxfId="0"/>
  </tableColumns>
  <tableStyleInfo name="Renesas Color" showFirstColumn="0" showLastColumn="0" showRowStripes="1" showColumnStripes="0"/>
</table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renesas.com/products/microcontrollers-microprocessors/rx-32-bit-performance-efficiency-mcus/rx231-low-power-high-performance-microcontrollers-32-bit-rxv2-cpu-core-and-enhanced-dsp-and-fpu" TargetMode="External"/><Relationship Id="rId13" Type="http://schemas.openxmlformats.org/officeDocument/2006/relationships/hyperlink" Target="https://www.renesas.com/products/microcontrollers-microprocessors/rx-32-bit-performance-efficiency-mcus/rx130-cost-optimized-high-performance-32-bit-microcontroller-enhanced-touch-key-function-and-5v-operation" TargetMode="External"/><Relationship Id="rId18" Type="http://schemas.openxmlformats.org/officeDocument/2006/relationships/hyperlink" Target="https://www.renesas.com/products/microcontrollers-microprocessors/rx-32-bit-performance-efficiency-mcus/rx23e-analog-front-end-mounted-32-bit-microcontroller-ideal-high-precision-sensing-test-and-measurement" TargetMode="External"/><Relationship Id="rId26" Type="http://schemas.openxmlformats.org/officeDocument/2006/relationships/table" Target="../tables/table1.xml"/><Relationship Id="rId3" Type="http://schemas.openxmlformats.org/officeDocument/2006/relationships/hyperlink" Target="https://www.renesas.com/products/microcontrollers-microprocessors/rx-32-bit-performance-efficiency-mcus/rx113-32-bit-microcontroller-bidirectional-hmi-and-peripheral-device-interfacing" TargetMode="External"/><Relationship Id="rId21" Type="http://schemas.openxmlformats.org/officeDocument/2006/relationships/hyperlink" Target="https://www.renesas.com/products/microcontrollers-microprocessors/rx-32-bit-performance-efficiency-mcus/rx24u-powerful-32-bit-motor-control-microcontroller-built-differential-amplifiers-and-safety-systems" TargetMode="External"/><Relationship Id="rId7" Type="http://schemas.openxmlformats.org/officeDocument/2006/relationships/hyperlink" Target="https://www.renesas.com/products/microcontrollers-microprocessors/rx-32-bit-performance-efficiency-mcus/rx230-low-power-high-performance-microcontrollers-32-bit-rxv2-cpu-core-and-enhanced-dsp-and-fpu" TargetMode="External"/><Relationship Id="rId12" Type="http://schemas.openxmlformats.org/officeDocument/2006/relationships/hyperlink" Target="https://www.renesas.com/products/microcontrollers-microprocessors/rx-32-bit-performance-efficiency-mcus/rx113-32-bit-microcontroller-bidirectional-hmi-and-peripheral-device-interfacing" TargetMode="External"/><Relationship Id="rId17" Type="http://schemas.openxmlformats.org/officeDocument/2006/relationships/hyperlink" Target="https://www.renesas.com/products/microcontrollers-microprocessors/rx-32-bit-performance-efficiency-mcus/rx231-low-power-high-performance-microcontrollers-32-bit-rxv2-cpu-core-and-enhanced-dsp-and-fpu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s://www.renesas.com/products/microcontrollers-microprocessors/rx-32-bit-performance-efficiency-mcus/rx111-32-bit-microcontroller-small-capacity-romlow-pin-count-lineup-and-built-usb-20" TargetMode="External"/><Relationship Id="rId16" Type="http://schemas.openxmlformats.org/officeDocument/2006/relationships/hyperlink" Target="https://www.renesas.com/products/microcontrollers-microprocessors/rx-32-bit-performance-efficiency-mcus/rx230-low-power-high-performance-microcontrollers-32-bit-rxv2-cpu-core-and-enhanced-dsp-and-fpu" TargetMode="External"/><Relationship Id="rId20" Type="http://schemas.openxmlformats.org/officeDocument/2006/relationships/hyperlink" Target="https://www.renesas.com/products/microcontrollers-microprocessors/rx-32-bit-performance-efficiency-mcus/rx24t-32-bit-microcontroller-chip-fpu-enable-drive-two-motors-simultaneously" TargetMode="External"/><Relationship Id="rId1" Type="http://schemas.openxmlformats.org/officeDocument/2006/relationships/hyperlink" Target="https://www.renesas.com/products/microcontrollers-microprocessors/rx-32-bit-performance-efficiency-mcus/rx110-32-bit-microcontrollers-featuring-ultra-low-power-consumption" TargetMode="External"/><Relationship Id="rId6" Type="http://schemas.openxmlformats.org/officeDocument/2006/relationships/hyperlink" Target="https://www.renesas.com/products/microcontrollers-microprocessors/rx-32-bit-performance-efficiency-mcus/rx140-rx100-series-first-rxv2-core-32-bit-microcontrollers-third-generation-touch-ip-even-lower-power" TargetMode="External"/><Relationship Id="rId11" Type="http://schemas.openxmlformats.org/officeDocument/2006/relationships/hyperlink" Target="https://www.renesas.com/products/microcontrollers-microprocessors/rx-32-bit-performance-efficiency-mcus/rx111-32-bit-microcontroller-small-capacity-romlow-pin-count-lineup-and-built-usb-20" TargetMode="External"/><Relationship Id="rId24" Type="http://schemas.openxmlformats.org/officeDocument/2006/relationships/hyperlink" Target="https://www.renesas.com/document/scd/rx-family-board-support-package-module-using-firmware-integration-technology" TargetMode="External"/><Relationship Id="rId5" Type="http://schemas.openxmlformats.org/officeDocument/2006/relationships/hyperlink" Target="https://www.renesas.com/products/microcontrollers-microprocessors/rx-32-bit-performance-efficiency-mcus/rx13t-32-bit-microcontrollers-single-motor-control-applications-reduces-footprint-and-bom-costs" TargetMode="External"/><Relationship Id="rId15" Type="http://schemas.openxmlformats.org/officeDocument/2006/relationships/hyperlink" Target="https://www.renesas.com/products/microcontrollers-microprocessors/rx-32-bit-performance-efficiency-mcus/rx140-rx100-series-first-rxv2-core-32-bit-microcontrollers-third-generation-touch-ip-even-lower-power" TargetMode="External"/><Relationship Id="rId23" Type="http://schemas.openxmlformats.org/officeDocument/2006/relationships/hyperlink" Target="https://www.renesas.com/products/microcontrollers-microprocessors/rx-32-bit-performance-efficiency-mcus/rx23e-b-32-bit-microcontroller-integrated-24-bit-delta-sigma-ad-converter-125ksps" TargetMode="External"/><Relationship Id="rId10" Type="http://schemas.openxmlformats.org/officeDocument/2006/relationships/hyperlink" Target="https://www.renesas.com/products/microcontrollers-microprocessors/rx-32-bit-performance-efficiency-mcus/rx110-32-bit-microcontrollers-featuring-ultra-low-power-consumption" TargetMode="External"/><Relationship Id="rId19" Type="http://schemas.openxmlformats.org/officeDocument/2006/relationships/hyperlink" Target="https://www.renesas.com/products/microcontrollers-microprocessors/rx-32-bit-performance-efficiency-mcus/rx23w-32-bit-microcontrollers-and-module-bluetooth-5-iot-endpoint-devices-system-control-and-wireless" TargetMode="External"/><Relationship Id="rId4" Type="http://schemas.openxmlformats.org/officeDocument/2006/relationships/hyperlink" Target="https://www.renesas.com/products/microcontrollers-microprocessors/rx-32-bit-performance-efficiency-mcus/rx130-cost-optimized-high-performance-32-bit-microcontroller-enhanced-touch-key-function-and-5v-operation" TargetMode="External"/><Relationship Id="rId9" Type="http://schemas.openxmlformats.org/officeDocument/2006/relationships/hyperlink" Target="https://www.renesas.com/products/microcontrollers-microprocessors/rx-32-bit-performance-efficiency-mcus/rx23e-analog-front-end-mounted-32-bit-microcontroller-ideal-high-precision-sensing-test-and-measurement" TargetMode="External"/><Relationship Id="rId14" Type="http://schemas.openxmlformats.org/officeDocument/2006/relationships/hyperlink" Target="https://www.renesas.com/products/microcontrollers-microprocessors/rx-32-bit-performance-efficiency-mcus/rx13t-32-bit-microcontrollers-single-motor-control-applications-reduces-footprint-and-bom-costs" TargetMode="External"/><Relationship Id="rId22" Type="http://schemas.openxmlformats.org/officeDocument/2006/relationships/hyperlink" Target="https://www.renesas.com/products/microcontrollers-microprocessors/rx-32-bit-performance-efficiency-mcus/rx64m-high-performance-32-bit-microcontrollers-achieving-506coremarkmhz-607coremark-rxv2-core-employed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renesas.com/products/microcontrollers-microprocessors/rx-32-bit-performance-efficiency-mcus/rx231-low-power-high-performance-microcontrollers-32-bit-rxv2-cpu-core-and-enhanced-dsp-and-fpu" TargetMode="External"/><Relationship Id="rId13" Type="http://schemas.openxmlformats.org/officeDocument/2006/relationships/hyperlink" Target="https://www.renesas.com/products/microcontrollers-microprocessors/rx-32-bit-performance-efficiency-mcus/rx64m-high-performance-32-bit-microcontrollers-achieving-506coremarkmhz-607coremark-rxv2-core-employed" TargetMode="External"/><Relationship Id="rId18" Type="http://schemas.openxmlformats.org/officeDocument/2006/relationships/hyperlink" Target="https://www.renesas.com/products/microcontrollers-microprocessors/rx-32-bit-performance-efficiency-mcus/rx671-32-bit-microcontrollers-fast-real-time-control-and-contactless-hmi" TargetMode="External"/><Relationship Id="rId26" Type="http://schemas.openxmlformats.org/officeDocument/2006/relationships/hyperlink" Target="https://www.renesas.com/document/apn/rx-family-lightweight-ip-lwip-module-using-firmware-integration-technology" TargetMode="External"/><Relationship Id="rId3" Type="http://schemas.openxmlformats.org/officeDocument/2006/relationships/hyperlink" Target="https://www.renesas.com/products/microcontrollers-microprocessors/rx-32-bit-performance-efficiency-mcus/rx113-32-bit-microcontroller-bidirectional-hmi-and-peripheral-device-interfacing" TargetMode="External"/><Relationship Id="rId21" Type="http://schemas.openxmlformats.org/officeDocument/2006/relationships/hyperlink" Target="https://www.renesas.com/products/microcontrollers-microprocessors/rx-32-bit-performance-efficiency-mcus/rx72n-rx-family-flagship-32-bit-microcontroller-highest-performance" TargetMode="External"/><Relationship Id="rId7" Type="http://schemas.openxmlformats.org/officeDocument/2006/relationships/hyperlink" Target="https://www.renesas.com/products/microcontrollers-microprocessors/rx-32-bit-performance-efficiency-mcus/rx230-low-power-high-performance-microcontrollers-32-bit-rxv2-cpu-core-and-enhanced-dsp-and-fpu" TargetMode="External"/><Relationship Id="rId12" Type="http://schemas.openxmlformats.org/officeDocument/2006/relationships/hyperlink" Target="https://www.renesas.com/products/microcontrollers-microprocessors/rx-32-bit-performance-efficiency-mcus/rx24u-powerful-32-bit-motor-control-microcontroller-built-differential-amplifiers-and-safety-systems" TargetMode="External"/><Relationship Id="rId17" Type="http://schemas.openxmlformats.org/officeDocument/2006/relationships/hyperlink" Target="https://www.renesas.com/products/microcontrollers-microprocessors/rx-32-bit-performance-efficiency-mcus/rx66t-32-bit-microcontrollers-optimal-motor-control-industrial-home-appliance-and-robotics-applications" TargetMode="External"/><Relationship Id="rId25" Type="http://schemas.openxmlformats.org/officeDocument/2006/relationships/hyperlink" Target="https://www.renesas.com/document/scd/rx-family-lightweight-ip-lwip-module-using-firmware-integration-technology-sample-code" TargetMode="External"/><Relationship Id="rId2" Type="http://schemas.openxmlformats.org/officeDocument/2006/relationships/hyperlink" Target="https://www.renesas.com/products/microcontrollers-microprocessors/rx-32-bit-performance-efficiency-mcus/rx111-32-bit-microcontroller-small-capacity-romlow-pin-count-lineup-and-built-usb-20" TargetMode="External"/><Relationship Id="rId16" Type="http://schemas.openxmlformats.org/officeDocument/2006/relationships/hyperlink" Target="https://www.renesas.com/products/microcontrollers-microprocessors/rx-32-bit-performance-efficiency-mcus/rx66n-32-bit-microcontroller-real-time-applications-such-general-purpose-inverters-and-iot-gateways" TargetMode="External"/><Relationship Id="rId20" Type="http://schemas.openxmlformats.org/officeDocument/2006/relationships/hyperlink" Target="https://www.renesas.com/products/microcontrollers-microprocessors/rx-32-bit-performance-efficiency-mcus/rx72m-high-performance-32-bit-microcontroller-industrial-network-solutions" TargetMode="External"/><Relationship Id="rId29" Type="http://schemas.openxmlformats.org/officeDocument/2006/relationships/printerSettings" Target="../printerSettings/printerSettings2.bin"/><Relationship Id="rId1" Type="http://schemas.openxmlformats.org/officeDocument/2006/relationships/hyperlink" Target="https://www.renesas.com/products/microcontrollers-microprocessors/rx-32-bit-performance-efficiency-mcus/rx110-32-bit-microcontrollers-featuring-ultra-low-power-consumption" TargetMode="External"/><Relationship Id="rId6" Type="http://schemas.openxmlformats.org/officeDocument/2006/relationships/hyperlink" Target="https://www.renesas.com/products/microcontrollers-microprocessors/rx-32-bit-performance-efficiency-mcus/rx140-rx100-series-first-rxv2-core-32-bit-microcontrollers-third-generation-touch-ip-even-lower-power" TargetMode="External"/><Relationship Id="rId11" Type="http://schemas.openxmlformats.org/officeDocument/2006/relationships/hyperlink" Target="https://www.renesas.com/products/microcontrollers-microprocessors/rx-32-bit-performance-efficiency-mcus/rx24t-32-bit-microcontroller-chip-fpu-enable-drive-two-motors-simultaneously" TargetMode="External"/><Relationship Id="rId24" Type="http://schemas.openxmlformats.org/officeDocument/2006/relationships/hyperlink" Target="https://www.renesas.com/products/microcontrollers-microprocessors/rx-32-bit-performance-efficiency-mcus/rx23e-b-32-bit-microcontroller-integrated-24-bit-delta-sigma-ad-converter-125ksps" TargetMode="External"/><Relationship Id="rId5" Type="http://schemas.openxmlformats.org/officeDocument/2006/relationships/hyperlink" Target="https://www.renesas.com/products/microcontrollers-microprocessors/rx-32-bit-performance-efficiency-mcus/rx13t-32-bit-microcontrollers-single-motor-control-applications-reduces-footprint-and-bom-costs" TargetMode="External"/><Relationship Id="rId15" Type="http://schemas.openxmlformats.org/officeDocument/2006/relationships/hyperlink" Target="https://www.renesas.com/products/microcontrollers-microprocessors/rx-32-bit-performance-efficiency-mcus/rx660-32-bit-microcontrollers-high-performance-and-excellent-noise-tolerance-5v-power-supply" TargetMode="External"/><Relationship Id="rId23" Type="http://schemas.openxmlformats.org/officeDocument/2006/relationships/hyperlink" Target="https://www.renesas.com/products/microcontrollers-microprocessors/rx-32-bit-performance-efficiency-mcus/rx23t-32-bit-microcontroller-floating-point-unit-fpu-ideal-controlling-single-inverter" TargetMode="External"/><Relationship Id="rId28" Type="http://schemas.openxmlformats.org/officeDocument/2006/relationships/hyperlink" Target="https://www.renesas.com/document/scd/rx-family-lightweight-ip-lwip-driver-using-firmware-integration-technology-sample-code" TargetMode="External"/><Relationship Id="rId10" Type="http://schemas.openxmlformats.org/officeDocument/2006/relationships/hyperlink" Target="https://www.renesas.com/products/microcontrollers-microprocessors/rx-32-bit-performance-efficiency-mcus/rx23w-32-bit-microcontrollers-and-module-bluetooth-5-iot-endpoint-devices-system-control-and-wireless" TargetMode="External"/><Relationship Id="rId19" Type="http://schemas.openxmlformats.org/officeDocument/2006/relationships/hyperlink" Target="https://www.renesas.com/products/microcontrollers-microprocessors/rx-32-bit-performance-efficiency-mcus/rx71m-high-performance-real-time-engine-32-bit-microcontrollers-industrial-equipment" TargetMode="External"/><Relationship Id="rId4" Type="http://schemas.openxmlformats.org/officeDocument/2006/relationships/hyperlink" Target="https://www.renesas.com/products/microcontrollers-microprocessors/rx-32-bit-performance-efficiency-mcus/rx130-cost-optimized-high-performance-32-bit-microcontroller-enhanced-touch-key-function-and-5v-operation" TargetMode="External"/><Relationship Id="rId9" Type="http://schemas.openxmlformats.org/officeDocument/2006/relationships/hyperlink" Target="https://www.renesas.com/products/microcontrollers-microprocessors/rx-32-bit-performance-efficiency-mcus/rx23e-analog-front-end-mounted-32-bit-microcontroller-ideal-high-precision-sensing-test-and-measurement" TargetMode="External"/><Relationship Id="rId14" Type="http://schemas.openxmlformats.org/officeDocument/2006/relationships/hyperlink" Target="https://www.renesas.com/products/microcontrollers-microprocessors/rx-32-bit-performance-efficiency-mcus/rx65n-32-bit-microcontrollers-rxv2-core-large-capacity-ram-and-enhanced-security-connectivity-and-hmi" TargetMode="External"/><Relationship Id="rId22" Type="http://schemas.openxmlformats.org/officeDocument/2006/relationships/hyperlink" Target="https://www.renesas.com/products/microcontrollers-microprocessors/rx-32-bit-performance-efficiency-mcus/rx72t-32-bit-high-performance-200-mhz-operation-microcontroller-optimized-motor-control-industrial-home" TargetMode="External"/><Relationship Id="rId27" Type="http://schemas.openxmlformats.org/officeDocument/2006/relationships/hyperlink" Target="https://www.renesas.com/document/apn/rx-family-lightweight-ip-lwip-driver-using-firmware-integration-technology" TargetMode="External"/><Relationship Id="rId30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renesas.com/products/microcontrollers-microprocessors/rx-32-bit-performance-efficiency-mcus/rx231-low-power-high-performance-microcontrollers-32-bit-rxv2-cpu-core-and-enhanced-dsp-and-fpu" TargetMode="External"/><Relationship Id="rId13" Type="http://schemas.openxmlformats.org/officeDocument/2006/relationships/hyperlink" Target="https://www.renesas.com/products/microcontrollers-microprocessors/rx-32-bit-performance-efficiency-mcus/rx64m-high-performance-32-bit-microcontrollers-achieving-506coremarkmhz-607coremark-rxv2-core-employed" TargetMode="External"/><Relationship Id="rId18" Type="http://schemas.openxmlformats.org/officeDocument/2006/relationships/hyperlink" Target="https://www.renesas.com/products/microcontrollers-microprocessors/rx-32-bit-performance-efficiency-mcus/rx671-32-bit-microcontrollers-fast-real-time-control-and-contactless-hmi" TargetMode="External"/><Relationship Id="rId26" Type="http://schemas.openxmlformats.org/officeDocument/2006/relationships/table" Target="../tables/table3.xml"/><Relationship Id="rId3" Type="http://schemas.openxmlformats.org/officeDocument/2006/relationships/hyperlink" Target="https://www.renesas.com/products/microcontrollers-microprocessors/rx-32-bit-performance-efficiency-mcus/rx113-32-bit-microcontroller-bidirectional-hmi-and-peripheral-device-interfacing" TargetMode="External"/><Relationship Id="rId21" Type="http://schemas.openxmlformats.org/officeDocument/2006/relationships/hyperlink" Target="https://www.renesas.com/products/microcontrollers-microprocessors/rx-32-bit-performance-efficiency-mcus/rx72n-rx-family-flagship-32-bit-microcontroller-highest-performance" TargetMode="External"/><Relationship Id="rId7" Type="http://schemas.openxmlformats.org/officeDocument/2006/relationships/hyperlink" Target="https://www.renesas.com/products/microcontrollers-microprocessors/rx-32-bit-performance-efficiency-mcus/rx230-low-power-high-performance-microcontrollers-32-bit-rxv2-cpu-core-and-enhanced-dsp-and-fpu" TargetMode="External"/><Relationship Id="rId12" Type="http://schemas.openxmlformats.org/officeDocument/2006/relationships/hyperlink" Target="https://www.renesas.com/products/microcontrollers-microprocessors/rx-32-bit-performance-efficiency-mcus/rx24u-powerful-32-bit-motor-control-microcontroller-built-differential-amplifiers-and-safety-systems" TargetMode="External"/><Relationship Id="rId17" Type="http://schemas.openxmlformats.org/officeDocument/2006/relationships/hyperlink" Target="https://www.renesas.com/products/microcontrollers-microprocessors/rx-32-bit-performance-efficiency-mcus/rx66t-32-bit-microcontrollers-optimal-motor-control-industrial-home-appliance-and-robotics-applications" TargetMode="External"/><Relationship Id="rId25" Type="http://schemas.openxmlformats.org/officeDocument/2006/relationships/printerSettings" Target="../printerSettings/printerSettings3.bin"/><Relationship Id="rId2" Type="http://schemas.openxmlformats.org/officeDocument/2006/relationships/hyperlink" Target="https://www.renesas.com/products/microcontrollers-microprocessors/rx-32-bit-performance-efficiency-mcus/rx111-32-bit-microcontroller-small-capacity-romlow-pin-count-lineup-and-built-usb-20" TargetMode="External"/><Relationship Id="rId16" Type="http://schemas.openxmlformats.org/officeDocument/2006/relationships/hyperlink" Target="https://www.renesas.com/products/microcontrollers-microprocessors/rx-32-bit-performance-efficiency-mcus/rx66n-32-bit-microcontroller-real-time-applications-such-general-purpose-inverters-and-iot-gateways" TargetMode="External"/><Relationship Id="rId20" Type="http://schemas.openxmlformats.org/officeDocument/2006/relationships/hyperlink" Target="https://www.renesas.com/products/microcontrollers-microprocessors/rx-32-bit-performance-efficiency-mcus/rx72m-high-performance-32-bit-microcontroller-industrial-network-solutions" TargetMode="External"/><Relationship Id="rId1" Type="http://schemas.openxmlformats.org/officeDocument/2006/relationships/hyperlink" Target="https://www.renesas.com/products/microcontrollers-microprocessors/rx-32-bit-performance-efficiency-mcus/rx110-32-bit-microcontrollers-featuring-ultra-low-power-consumption" TargetMode="External"/><Relationship Id="rId6" Type="http://schemas.openxmlformats.org/officeDocument/2006/relationships/hyperlink" Target="https://www.renesas.com/products/microcontrollers-microprocessors/rx-32-bit-performance-efficiency-mcus/rx140-rx100-series-first-rxv2-core-32-bit-microcontrollers-third-generation-touch-ip-even-lower-power" TargetMode="External"/><Relationship Id="rId11" Type="http://schemas.openxmlformats.org/officeDocument/2006/relationships/hyperlink" Target="https://www.renesas.com/products/microcontrollers-microprocessors/rx-32-bit-performance-efficiency-mcus/rx24t-32-bit-microcontroller-chip-fpu-enable-drive-two-motors-simultaneously" TargetMode="External"/><Relationship Id="rId24" Type="http://schemas.openxmlformats.org/officeDocument/2006/relationships/hyperlink" Target="https://www.renesas.com/products/microcontrollers-microprocessors/rx-32-bit-performance-efficiency-mcus/rx23e-b-32-bit-microcontroller-integrated-24-bit-delta-sigma-ad-converter-125ksps" TargetMode="External"/><Relationship Id="rId5" Type="http://schemas.openxmlformats.org/officeDocument/2006/relationships/hyperlink" Target="https://www.renesas.com/products/microcontrollers-microprocessors/rx-32-bit-performance-efficiency-mcus/rx13t-32-bit-microcontrollers-single-motor-control-applications-reduces-footprint-and-bom-costs" TargetMode="External"/><Relationship Id="rId15" Type="http://schemas.openxmlformats.org/officeDocument/2006/relationships/hyperlink" Target="https://www.renesas.com/products/microcontrollers-microprocessors/rx-32-bit-performance-efficiency-mcus/rx660-32-bit-microcontrollers-high-performance-and-excellent-noise-tolerance-5v-power-supply" TargetMode="External"/><Relationship Id="rId23" Type="http://schemas.openxmlformats.org/officeDocument/2006/relationships/hyperlink" Target="https://www.renesas.com/products/microcontrollers-microprocessors/rx-32-bit-performance-efficiency-mcus/rx23t-32-bit-microcontroller-floating-point-unit-fpu-ideal-controlling-single-inverter" TargetMode="External"/><Relationship Id="rId10" Type="http://schemas.openxmlformats.org/officeDocument/2006/relationships/hyperlink" Target="https://www.renesas.com/products/microcontrollers-microprocessors/rx-32-bit-performance-efficiency-mcus/rx23w-32-bit-microcontrollers-and-module-bluetooth-5-iot-endpoint-devices-system-control-and-wireless" TargetMode="External"/><Relationship Id="rId19" Type="http://schemas.openxmlformats.org/officeDocument/2006/relationships/hyperlink" Target="https://www.renesas.com/products/microcontrollers-microprocessors/rx-32-bit-performance-efficiency-mcus/rx71m-high-performance-real-time-engine-32-bit-microcontrollers-industrial-equipment" TargetMode="External"/><Relationship Id="rId4" Type="http://schemas.openxmlformats.org/officeDocument/2006/relationships/hyperlink" Target="https://www.renesas.com/products/microcontrollers-microprocessors/rx-32-bit-performance-efficiency-mcus/rx130-cost-optimized-high-performance-32-bit-microcontroller-enhanced-touch-key-function-and-5v-operation" TargetMode="External"/><Relationship Id="rId9" Type="http://schemas.openxmlformats.org/officeDocument/2006/relationships/hyperlink" Target="https://www.renesas.com/products/microcontrollers-microprocessors/rx-32-bit-performance-efficiency-mcus/rx23e-analog-front-end-mounted-32-bit-microcontroller-ideal-high-precision-sensing-test-and-measurement" TargetMode="External"/><Relationship Id="rId14" Type="http://schemas.openxmlformats.org/officeDocument/2006/relationships/hyperlink" Target="https://www.renesas.com/products/microcontrollers-microprocessors/rx-32-bit-performance-efficiency-mcus/rx65n-32-bit-microcontrollers-rxv2-core-large-capacity-ram-and-enhanced-security-connectivity-and-hmi" TargetMode="External"/><Relationship Id="rId22" Type="http://schemas.openxmlformats.org/officeDocument/2006/relationships/hyperlink" Target="https://www.renesas.com/products/microcontrollers-microprocessors/rx-32-bit-performance-efficiency-mcus/rx72t-32-bit-high-performance-200-mhz-operation-microcontroller-optimized-motor-control-industrial-ho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5D63B-F301-47C8-B55A-F5D42E983C3F}">
  <sheetPr>
    <pageSetUpPr fitToPage="1"/>
  </sheetPr>
  <dimension ref="A1:AJ78"/>
  <sheetViews>
    <sheetView showGridLines="0" tabSelected="1" view="pageBreakPreview" zoomScale="40" zoomScaleNormal="80" zoomScaleSheetLayoutView="40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A4" sqref="A4"/>
    </sheetView>
  </sheetViews>
  <sheetFormatPr defaultColWidth="8.6640625" defaultRowHeight="16.5" x14ac:dyDescent="0.55000000000000004"/>
  <cols>
    <col min="1" max="2" width="92.6640625" style="13" customWidth="1"/>
    <col min="3" max="3" width="16.1640625" style="13" customWidth="1"/>
    <col min="4" max="4" width="13.1640625" style="13" customWidth="1"/>
    <col min="5" max="25" width="4.1640625" style="13" customWidth="1"/>
    <col min="26" max="27" width="4.4140625" style="13" customWidth="1"/>
    <col min="28" max="29" width="4.5" style="13" customWidth="1"/>
    <col min="30" max="30" width="4.4140625" style="13" customWidth="1"/>
    <col min="31" max="32" width="4.1640625" style="13" customWidth="1"/>
    <col min="33" max="33" width="4.58203125" style="13" customWidth="1"/>
    <col min="34" max="16384" width="8.6640625" style="13"/>
  </cols>
  <sheetData>
    <row r="1" spans="1:36" ht="25.5" x14ac:dyDescent="0.55000000000000004">
      <c r="A1" s="29" t="s">
        <v>86</v>
      </c>
      <c r="B1" s="28" t="s">
        <v>358</v>
      </c>
      <c r="E1" s="30" t="s">
        <v>362</v>
      </c>
    </row>
    <row r="2" spans="1:36" ht="99" customHeight="1" x14ac:dyDescent="0.55000000000000004">
      <c r="A2" s="21" t="s">
        <v>313</v>
      </c>
      <c r="B2" s="18" t="s">
        <v>314</v>
      </c>
      <c r="C2" s="19" t="s">
        <v>137</v>
      </c>
      <c r="D2" s="19" t="s">
        <v>138</v>
      </c>
      <c r="E2" s="22" t="s">
        <v>22</v>
      </c>
      <c r="F2" s="23" t="s">
        <v>23</v>
      </c>
      <c r="G2" s="22" t="s">
        <v>24</v>
      </c>
      <c r="H2" s="22" t="s">
        <v>25</v>
      </c>
      <c r="I2" s="22" t="s">
        <v>26</v>
      </c>
      <c r="J2" s="22" t="s">
        <v>27</v>
      </c>
      <c r="K2" s="22" t="s">
        <v>538</v>
      </c>
      <c r="L2" s="22" t="s">
        <v>28</v>
      </c>
      <c r="M2" s="22" t="s">
        <v>29</v>
      </c>
      <c r="N2" s="22" t="s">
        <v>30</v>
      </c>
      <c r="O2" s="20" t="s">
        <v>110</v>
      </c>
      <c r="P2" s="22" t="s">
        <v>31</v>
      </c>
      <c r="Q2" s="22" t="s">
        <v>32</v>
      </c>
      <c r="R2" s="22" t="s">
        <v>33</v>
      </c>
      <c r="S2" s="22" t="s">
        <v>34</v>
      </c>
      <c r="T2" s="22" t="s">
        <v>106</v>
      </c>
      <c r="U2" s="22" t="s">
        <v>500</v>
      </c>
      <c r="V2" s="22" t="s">
        <v>499</v>
      </c>
      <c r="W2" s="22" t="s">
        <v>36</v>
      </c>
      <c r="X2" s="22" t="s">
        <v>501</v>
      </c>
      <c r="Y2" s="22" t="s">
        <v>37</v>
      </c>
      <c r="Z2" s="22" t="s">
        <v>38</v>
      </c>
      <c r="AA2" s="22" t="s">
        <v>39</v>
      </c>
      <c r="AB2" s="22" t="s">
        <v>40</v>
      </c>
      <c r="AC2" s="22" t="s">
        <v>35</v>
      </c>
      <c r="AD2" s="22" t="s">
        <v>41</v>
      </c>
      <c r="AE2" s="22" t="s">
        <v>42</v>
      </c>
      <c r="AF2" s="22" t="s">
        <v>43</v>
      </c>
      <c r="AG2" s="22" t="s">
        <v>44</v>
      </c>
      <c r="AH2" s="24" t="s">
        <v>251</v>
      </c>
      <c r="AI2" s="24" t="s">
        <v>250</v>
      </c>
    </row>
    <row r="3" spans="1:36" ht="18" customHeight="1" x14ac:dyDescent="0.55000000000000004">
      <c r="A3" s="13" t="s">
        <v>46</v>
      </c>
      <c r="B3" s="32" t="s">
        <v>413</v>
      </c>
      <c r="C3" s="7" t="str">
        <f>HYPERLINK(テーブル22104[[#This Row],[Application Note URL]],テーブル22104[[#Headers],[Application Note]])</f>
        <v>Application Note</v>
      </c>
      <c r="D3" s="7" t="str">
        <f>HYPERLINK(テーブル22104[[#This Row],[Sample Code URL]],テーブル22104[[#Headers],[Sample Code]])</f>
        <v>Sample Code</v>
      </c>
      <c r="E3" s="1" t="s">
        <v>45</v>
      </c>
      <c r="F3" s="1" t="s">
        <v>45</v>
      </c>
      <c r="G3" s="1" t="s">
        <v>45</v>
      </c>
      <c r="H3" s="1" t="s">
        <v>45</v>
      </c>
      <c r="I3" s="1" t="s">
        <v>45</v>
      </c>
      <c r="J3" s="1" t="s">
        <v>45</v>
      </c>
      <c r="K3" s="1" t="s">
        <v>45</v>
      </c>
      <c r="L3" s="1" t="s">
        <v>45</v>
      </c>
      <c r="M3" s="1" t="s">
        <v>45</v>
      </c>
      <c r="N3" s="1" t="s">
        <v>45</v>
      </c>
      <c r="O3" s="3" t="s">
        <v>45</v>
      </c>
      <c r="P3" s="1" t="s">
        <v>45</v>
      </c>
      <c r="Q3" s="1" t="s">
        <v>45</v>
      </c>
      <c r="R3" s="1" t="s">
        <v>45</v>
      </c>
      <c r="S3" s="1" t="s">
        <v>45</v>
      </c>
      <c r="T3" s="1" t="s">
        <v>45</v>
      </c>
      <c r="U3" s="1" t="s">
        <v>45</v>
      </c>
      <c r="V3" s="1" t="s">
        <v>45</v>
      </c>
      <c r="W3" s="1" t="s">
        <v>45</v>
      </c>
      <c r="X3" s="1" t="s">
        <v>45</v>
      </c>
      <c r="Y3" s="1" t="s">
        <v>45</v>
      </c>
      <c r="Z3" s="1" t="s">
        <v>45</v>
      </c>
      <c r="AA3" s="1" t="s">
        <v>45</v>
      </c>
      <c r="AB3" s="1" t="s">
        <v>45</v>
      </c>
      <c r="AC3" s="1" t="s">
        <v>45</v>
      </c>
      <c r="AD3" s="1" t="s">
        <v>45</v>
      </c>
      <c r="AE3" s="1" t="s">
        <v>45</v>
      </c>
      <c r="AF3" s="1" t="s">
        <v>45</v>
      </c>
      <c r="AG3" s="1" t="s">
        <v>45</v>
      </c>
      <c r="AH3" s="6" t="s">
        <v>357</v>
      </c>
      <c r="AI3" s="6" t="s">
        <v>355</v>
      </c>
      <c r="AJ3" s="31" t="s">
        <v>397</v>
      </c>
    </row>
    <row r="4" spans="1:36" ht="18" customHeight="1" x14ac:dyDescent="0.55000000000000004">
      <c r="A4" s="13" t="s">
        <v>47</v>
      </c>
      <c r="B4" s="32" t="s">
        <v>414</v>
      </c>
      <c r="C4" s="7" t="str">
        <f>HYPERLINK(テーブル22104[[#This Row],[Application Note URL]],テーブル22104[[#Headers],[Application Note]])</f>
        <v>Application Note</v>
      </c>
      <c r="D4" s="7" t="str">
        <f>HYPERLINK(テーブル22104[[#This Row],[Sample Code URL]],テーブル22104[[#Headers],[Sample Code]])</f>
        <v>Sample Code</v>
      </c>
      <c r="E4" s="1" t="s">
        <v>45</v>
      </c>
      <c r="F4" s="1" t="s">
        <v>45</v>
      </c>
      <c r="G4" s="1" t="s">
        <v>45</v>
      </c>
      <c r="H4" s="1" t="s">
        <v>45</v>
      </c>
      <c r="I4" s="1" t="s">
        <v>45</v>
      </c>
      <c r="J4" s="1" t="s">
        <v>45</v>
      </c>
      <c r="K4" s="1" t="s">
        <v>45</v>
      </c>
      <c r="L4" s="1" t="s">
        <v>45</v>
      </c>
      <c r="M4" s="1" t="s">
        <v>45</v>
      </c>
      <c r="N4" s="1" t="s">
        <v>45</v>
      </c>
      <c r="O4" s="3" t="s">
        <v>45</v>
      </c>
      <c r="P4" s="1" t="s">
        <v>45</v>
      </c>
      <c r="Q4" s="1" t="s">
        <v>45</v>
      </c>
      <c r="R4" s="1" t="s">
        <v>45</v>
      </c>
      <c r="S4" s="1" t="s">
        <v>45</v>
      </c>
      <c r="T4" s="1" t="s">
        <v>45</v>
      </c>
      <c r="U4" s="1" t="s">
        <v>45</v>
      </c>
      <c r="V4" s="1" t="s">
        <v>45</v>
      </c>
      <c r="W4" s="1" t="s">
        <v>45</v>
      </c>
      <c r="X4" s="1" t="s">
        <v>45</v>
      </c>
      <c r="Y4" s="1" t="s">
        <v>45</v>
      </c>
      <c r="Z4" s="1" t="s">
        <v>45</v>
      </c>
      <c r="AA4" s="1" t="s">
        <v>45</v>
      </c>
      <c r="AB4" s="1" t="s">
        <v>45</v>
      </c>
      <c r="AC4" s="1" t="s">
        <v>45</v>
      </c>
      <c r="AD4" s="1" t="s">
        <v>45</v>
      </c>
      <c r="AE4" s="1" t="s">
        <v>45</v>
      </c>
      <c r="AF4" s="1" t="s">
        <v>45</v>
      </c>
      <c r="AG4" s="1" t="s">
        <v>45</v>
      </c>
      <c r="AH4" s="6" t="s">
        <v>140</v>
      </c>
      <c r="AI4" s="6" t="s">
        <v>364</v>
      </c>
      <c r="AJ4" s="31" t="s">
        <v>397</v>
      </c>
    </row>
    <row r="5" spans="1:36" ht="18" customHeight="1" x14ac:dyDescent="0.55000000000000004">
      <c r="A5" s="13" t="s">
        <v>48</v>
      </c>
      <c r="B5" s="32" t="s">
        <v>415</v>
      </c>
      <c r="C5" s="7" t="str">
        <f>HYPERLINK(テーブル22104[[#This Row],[Application Note URL]],テーブル22104[[#Headers],[Application Note]])</f>
        <v>Application Note</v>
      </c>
      <c r="D5" s="7" t="str">
        <f>HYPERLINK(テーブル22104[[#This Row],[Sample Code URL]],テーブル22104[[#Headers],[Sample Code]])</f>
        <v>Sample Code</v>
      </c>
      <c r="E5" s="1" t="s">
        <v>45</v>
      </c>
      <c r="F5" s="1" t="s">
        <v>45</v>
      </c>
      <c r="G5" s="1" t="s">
        <v>45</v>
      </c>
      <c r="H5" s="1" t="s">
        <v>45</v>
      </c>
      <c r="I5" s="5" t="s">
        <v>0</v>
      </c>
      <c r="J5" s="1" t="s">
        <v>45</v>
      </c>
      <c r="K5" s="1" t="s">
        <v>45</v>
      </c>
      <c r="L5" s="1" t="s">
        <v>45</v>
      </c>
      <c r="M5" s="1" t="s">
        <v>45</v>
      </c>
      <c r="N5" s="5" t="s">
        <v>0</v>
      </c>
      <c r="O5" s="3" t="s">
        <v>45</v>
      </c>
      <c r="P5" s="5" t="s">
        <v>0</v>
      </c>
      <c r="Q5" s="1" t="s">
        <v>45</v>
      </c>
      <c r="R5" s="5" t="s">
        <v>0</v>
      </c>
      <c r="S5" s="5" t="s">
        <v>0</v>
      </c>
      <c r="T5" s="1" t="s">
        <v>45</v>
      </c>
      <c r="U5" s="1" t="s">
        <v>45</v>
      </c>
      <c r="V5" s="1" t="s">
        <v>45</v>
      </c>
      <c r="W5" s="1" t="s">
        <v>45</v>
      </c>
      <c r="X5" s="5" t="s">
        <v>0</v>
      </c>
      <c r="Y5" s="1" t="s">
        <v>45</v>
      </c>
      <c r="Z5" s="1" t="s">
        <v>45</v>
      </c>
      <c r="AA5" s="1" t="s">
        <v>45</v>
      </c>
      <c r="AB5" s="5" t="s">
        <v>0</v>
      </c>
      <c r="AC5" s="1" t="s">
        <v>45</v>
      </c>
      <c r="AD5" s="1" t="s">
        <v>45</v>
      </c>
      <c r="AE5" s="1" t="s">
        <v>45</v>
      </c>
      <c r="AF5" s="1" t="s">
        <v>45</v>
      </c>
      <c r="AG5" s="5" t="s">
        <v>0</v>
      </c>
      <c r="AH5" s="6" t="s">
        <v>141</v>
      </c>
      <c r="AI5" s="6" t="s">
        <v>142</v>
      </c>
      <c r="AJ5" s="31" t="s">
        <v>397</v>
      </c>
    </row>
    <row r="6" spans="1:36" ht="18" customHeight="1" x14ac:dyDescent="0.55000000000000004">
      <c r="A6" s="13" t="s">
        <v>49</v>
      </c>
      <c r="B6" s="32" t="s">
        <v>416</v>
      </c>
      <c r="C6" s="7" t="str">
        <f>HYPERLINK(テーブル22104[[#This Row],[Application Note URL]],テーブル22104[[#Headers],[Application Note]])</f>
        <v>Application Note</v>
      </c>
      <c r="D6" s="7" t="str">
        <f>HYPERLINK(テーブル22104[[#This Row],[Sample Code URL]],テーブル22104[[#Headers],[Sample Code]])</f>
        <v>Sample Code</v>
      </c>
      <c r="E6" s="8" t="s">
        <v>343</v>
      </c>
      <c r="F6" s="8" t="s">
        <v>343</v>
      </c>
      <c r="G6" s="8" t="s">
        <v>343</v>
      </c>
      <c r="H6" s="8" t="s">
        <v>343</v>
      </c>
      <c r="I6" s="8" t="s">
        <v>343</v>
      </c>
      <c r="J6" s="8" t="s">
        <v>343</v>
      </c>
      <c r="K6" s="8" t="s">
        <v>343</v>
      </c>
      <c r="L6" s="1" t="s">
        <v>45</v>
      </c>
      <c r="M6" s="1" t="s">
        <v>45</v>
      </c>
      <c r="N6" s="8" t="s">
        <v>343</v>
      </c>
      <c r="O6" s="10" t="s">
        <v>343</v>
      </c>
      <c r="P6" s="8" t="s">
        <v>343</v>
      </c>
      <c r="Q6" s="1" t="s">
        <v>45</v>
      </c>
      <c r="R6" s="8" t="s">
        <v>343</v>
      </c>
      <c r="S6" s="8" t="s">
        <v>343</v>
      </c>
      <c r="T6" s="8" t="s">
        <v>343</v>
      </c>
      <c r="U6" s="8" t="s">
        <v>343</v>
      </c>
      <c r="V6" s="8" t="s">
        <v>343</v>
      </c>
      <c r="W6" s="8" t="s">
        <v>343</v>
      </c>
      <c r="X6" s="8" t="s">
        <v>343</v>
      </c>
      <c r="Y6" s="8" t="s">
        <v>343</v>
      </c>
      <c r="Z6" s="5" t="s">
        <v>0</v>
      </c>
      <c r="AA6" s="5" t="s">
        <v>0</v>
      </c>
      <c r="AB6" s="8" t="s">
        <v>343</v>
      </c>
      <c r="AC6" s="1" t="s">
        <v>45</v>
      </c>
      <c r="AD6" s="8" t="s">
        <v>343</v>
      </c>
      <c r="AE6" s="8" t="s">
        <v>343</v>
      </c>
      <c r="AF6" s="5" t="s">
        <v>0</v>
      </c>
      <c r="AG6" s="8" t="s">
        <v>343</v>
      </c>
      <c r="AH6" s="6" t="s">
        <v>143</v>
      </c>
      <c r="AI6" s="6" t="s">
        <v>144</v>
      </c>
      <c r="AJ6" s="31" t="s">
        <v>397</v>
      </c>
    </row>
    <row r="7" spans="1:36" ht="18" customHeight="1" x14ac:dyDescent="0.55000000000000004">
      <c r="A7" s="13" t="s">
        <v>50</v>
      </c>
      <c r="B7" s="32" t="s">
        <v>417</v>
      </c>
      <c r="C7" s="7" t="str">
        <f>HYPERLINK(テーブル22104[[#This Row],[Application Note URL]],テーブル22104[[#Headers],[Application Note]])</f>
        <v>Application Note</v>
      </c>
      <c r="D7" s="7" t="str">
        <f>HYPERLINK(テーブル22104[[#This Row],[Sample Code URL]],テーブル22104[[#Headers],[Sample Code]])</f>
        <v>Sample Code</v>
      </c>
      <c r="E7" s="1" t="s">
        <v>45</v>
      </c>
      <c r="F7" s="1" t="s">
        <v>45</v>
      </c>
      <c r="G7" s="1" t="s">
        <v>45</v>
      </c>
      <c r="H7" s="1" t="s">
        <v>45</v>
      </c>
      <c r="I7" s="1" t="s">
        <v>45</v>
      </c>
      <c r="J7" s="1" t="s">
        <v>45</v>
      </c>
      <c r="K7" s="1" t="s">
        <v>45</v>
      </c>
      <c r="L7" s="1" t="s">
        <v>45</v>
      </c>
      <c r="M7" s="1" t="s">
        <v>45</v>
      </c>
      <c r="N7" s="1" t="s">
        <v>45</v>
      </c>
      <c r="O7" s="3" t="s">
        <v>45</v>
      </c>
      <c r="P7" s="1" t="s">
        <v>45</v>
      </c>
      <c r="Q7" s="1" t="s">
        <v>45</v>
      </c>
      <c r="R7" s="1" t="s">
        <v>45</v>
      </c>
      <c r="S7" s="1" t="s">
        <v>45</v>
      </c>
      <c r="T7" s="1" t="s">
        <v>45</v>
      </c>
      <c r="U7" s="1" t="s">
        <v>45</v>
      </c>
      <c r="V7" s="1" t="s">
        <v>45</v>
      </c>
      <c r="W7" s="1" t="s">
        <v>45</v>
      </c>
      <c r="X7" s="1" t="s">
        <v>45</v>
      </c>
      <c r="Y7" s="1" t="s">
        <v>45</v>
      </c>
      <c r="Z7" s="1" t="s">
        <v>45</v>
      </c>
      <c r="AA7" s="1" t="s">
        <v>45</v>
      </c>
      <c r="AB7" s="1" t="s">
        <v>45</v>
      </c>
      <c r="AC7" s="1" t="s">
        <v>45</v>
      </c>
      <c r="AD7" s="1" t="s">
        <v>45</v>
      </c>
      <c r="AE7" s="1" t="s">
        <v>45</v>
      </c>
      <c r="AF7" s="1" t="s">
        <v>45</v>
      </c>
      <c r="AG7" s="1" t="s">
        <v>45</v>
      </c>
      <c r="AH7" s="6" t="s">
        <v>145</v>
      </c>
      <c r="AI7" s="6" t="s">
        <v>146</v>
      </c>
      <c r="AJ7" s="31" t="s">
        <v>397</v>
      </c>
    </row>
    <row r="8" spans="1:36" ht="18" customHeight="1" x14ac:dyDescent="0.55000000000000004">
      <c r="A8" s="13" t="s">
        <v>51</v>
      </c>
      <c r="B8" s="32" t="s">
        <v>418</v>
      </c>
      <c r="C8" s="7" t="str">
        <f>HYPERLINK(テーブル22104[[#This Row],[Application Note URL]],テーブル22104[[#Headers],[Application Note]])</f>
        <v>Application Note</v>
      </c>
      <c r="D8" s="7" t="str">
        <f>HYPERLINK(テーブル22104[[#This Row],[Sample Code URL]],テーブル22104[[#Headers],[Sample Code]])</f>
        <v>Sample Code</v>
      </c>
      <c r="E8" s="1" t="s">
        <v>45</v>
      </c>
      <c r="F8" s="1" t="s">
        <v>45</v>
      </c>
      <c r="G8" s="1" t="s">
        <v>45</v>
      </c>
      <c r="H8" s="1" t="s">
        <v>45</v>
      </c>
      <c r="I8" s="1" t="s">
        <v>45</v>
      </c>
      <c r="J8" s="1" t="s">
        <v>45</v>
      </c>
      <c r="K8" s="1" t="s">
        <v>45</v>
      </c>
      <c r="L8" s="1" t="s">
        <v>45</v>
      </c>
      <c r="M8" s="1" t="s">
        <v>45</v>
      </c>
      <c r="N8" s="1" t="s">
        <v>45</v>
      </c>
      <c r="O8" s="3" t="s">
        <v>45</v>
      </c>
      <c r="P8" s="1" t="s">
        <v>45</v>
      </c>
      <c r="Q8" s="1" t="s">
        <v>45</v>
      </c>
      <c r="R8" s="1" t="s">
        <v>45</v>
      </c>
      <c r="S8" s="1" t="s">
        <v>45</v>
      </c>
      <c r="T8" s="1" t="s">
        <v>45</v>
      </c>
      <c r="U8" s="1" t="s">
        <v>45</v>
      </c>
      <c r="V8" s="1" t="s">
        <v>45</v>
      </c>
      <c r="W8" s="1" t="s">
        <v>45</v>
      </c>
      <c r="X8" s="1" t="s">
        <v>45</v>
      </c>
      <c r="Y8" s="1" t="s">
        <v>45</v>
      </c>
      <c r="Z8" s="1" t="s">
        <v>45</v>
      </c>
      <c r="AA8" s="1" t="s">
        <v>45</v>
      </c>
      <c r="AB8" s="1" t="s">
        <v>45</v>
      </c>
      <c r="AC8" s="1" t="s">
        <v>45</v>
      </c>
      <c r="AD8" s="1" t="s">
        <v>45</v>
      </c>
      <c r="AE8" s="1" t="s">
        <v>45</v>
      </c>
      <c r="AF8" s="1" t="s">
        <v>45</v>
      </c>
      <c r="AG8" s="1" t="s">
        <v>45</v>
      </c>
      <c r="AH8" s="6" t="s">
        <v>147</v>
      </c>
      <c r="AI8" s="6" t="s">
        <v>148</v>
      </c>
      <c r="AJ8" s="31" t="s">
        <v>397</v>
      </c>
    </row>
    <row r="9" spans="1:36" ht="18" customHeight="1" x14ac:dyDescent="0.55000000000000004">
      <c r="A9" s="13" t="s">
        <v>315</v>
      </c>
      <c r="B9" s="32" t="s">
        <v>419</v>
      </c>
      <c r="C9" s="7" t="str">
        <f>HYPERLINK(テーブル22104[[#This Row],[Application Note URL]],テーブル22104[[#Headers],[Application Note]])</f>
        <v>Application Note</v>
      </c>
      <c r="D9" s="7" t="str">
        <f>HYPERLINK(テーブル22104[[#This Row],[Sample Code URL]],テーブル22104[[#Headers],[Sample Code]])</f>
        <v>Sample Code</v>
      </c>
      <c r="E9" s="8" t="s">
        <v>343</v>
      </c>
      <c r="F9" s="8" t="s">
        <v>343</v>
      </c>
      <c r="G9" s="8" t="s">
        <v>343</v>
      </c>
      <c r="H9" s="8" t="s">
        <v>343</v>
      </c>
      <c r="I9" s="8" t="s">
        <v>343</v>
      </c>
      <c r="J9" s="8" t="s">
        <v>343</v>
      </c>
      <c r="K9" s="8" t="s">
        <v>343</v>
      </c>
      <c r="L9" s="1" t="s">
        <v>45</v>
      </c>
      <c r="M9" s="1" t="s">
        <v>45</v>
      </c>
      <c r="N9" s="1" t="s">
        <v>45</v>
      </c>
      <c r="O9" s="3" t="s">
        <v>45</v>
      </c>
      <c r="P9" s="8" t="s">
        <v>343</v>
      </c>
      <c r="Q9" s="1" t="s">
        <v>45</v>
      </c>
      <c r="R9" s="8" t="s">
        <v>343</v>
      </c>
      <c r="S9" s="8" t="s">
        <v>343</v>
      </c>
      <c r="T9" s="1" t="s">
        <v>45</v>
      </c>
      <c r="U9" s="1" t="s">
        <v>45</v>
      </c>
      <c r="V9" s="1" t="s">
        <v>45</v>
      </c>
      <c r="W9" s="1" t="s">
        <v>45</v>
      </c>
      <c r="X9" s="1" t="s">
        <v>45</v>
      </c>
      <c r="Y9" s="1" t="s">
        <v>109</v>
      </c>
      <c r="Z9" s="1" t="s">
        <v>45</v>
      </c>
      <c r="AA9" s="1" t="s">
        <v>45</v>
      </c>
      <c r="AB9" s="1" t="s">
        <v>45</v>
      </c>
      <c r="AC9" s="1" t="s">
        <v>45</v>
      </c>
      <c r="AD9" s="1" t="s">
        <v>45</v>
      </c>
      <c r="AE9" s="1" t="s">
        <v>45</v>
      </c>
      <c r="AF9" s="1" t="s">
        <v>45</v>
      </c>
      <c r="AG9" s="1" t="s">
        <v>45</v>
      </c>
      <c r="AH9" s="6" t="s">
        <v>149</v>
      </c>
      <c r="AI9" s="6" t="s">
        <v>150</v>
      </c>
      <c r="AJ9" s="31" t="s">
        <v>397</v>
      </c>
    </row>
    <row r="10" spans="1:36" ht="18" customHeight="1" x14ac:dyDescent="0.55000000000000004">
      <c r="A10" s="13" t="s">
        <v>52</v>
      </c>
      <c r="B10" s="32" t="s">
        <v>420</v>
      </c>
      <c r="C10" s="7" t="str">
        <f>HYPERLINK(テーブル22104[[#This Row],[Application Note URL]],テーブル22104[[#Headers],[Application Note]])</f>
        <v>Application Note</v>
      </c>
      <c r="D10" s="7" t="str">
        <f>HYPERLINK(テーブル22104[[#This Row],[Sample Code URL]],テーブル22104[[#Headers],[Sample Code]])</f>
        <v>Sample Code</v>
      </c>
      <c r="E10" s="1" t="s">
        <v>45</v>
      </c>
      <c r="F10" s="1" t="s">
        <v>45</v>
      </c>
      <c r="G10" s="1" t="s">
        <v>45</v>
      </c>
      <c r="H10" s="1" t="s">
        <v>45</v>
      </c>
      <c r="I10" s="1" t="s">
        <v>45</v>
      </c>
      <c r="J10" s="1" t="s">
        <v>45</v>
      </c>
      <c r="K10" s="1" t="s">
        <v>45</v>
      </c>
      <c r="L10" s="1" t="s">
        <v>45</v>
      </c>
      <c r="M10" s="1" t="s">
        <v>45</v>
      </c>
      <c r="N10" s="1" t="s">
        <v>45</v>
      </c>
      <c r="O10" s="3" t="s">
        <v>45</v>
      </c>
      <c r="P10" s="1" t="s">
        <v>45</v>
      </c>
      <c r="Q10" s="1" t="s">
        <v>45</v>
      </c>
      <c r="R10" s="1" t="s">
        <v>45</v>
      </c>
      <c r="S10" s="1" t="s">
        <v>45</v>
      </c>
      <c r="T10" s="1" t="s">
        <v>45</v>
      </c>
      <c r="U10" s="1" t="s">
        <v>45</v>
      </c>
      <c r="V10" s="1" t="s">
        <v>45</v>
      </c>
      <c r="W10" s="1" t="s">
        <v>45</v>
      </c>
      <c r="X10" s="1" t="s">
        <v>45</v>
      </c>
      <c r="Y10" s="1" t="s">
        <v>45</v>
      </c>
      <c r="Z10" s="1" t="s">
        <v>45</v>
      </c>
      <c r="AA10" s="1" t="s">
        <v>45</v>
      </c>
      <c r="AB10" s="1" t="s">
        <v>45</v>
      </c>
      <c r="AC10" s="1" t="s">
        <v>45</v>
      </c>
      <c r="AD10" s="1" t="s">
        <v>45</v>
      </c>
      <c r="AE10" s="1" t="s">
        <v>45</v>
      </c>
      <c r="AF10" s="1" t="s">
        <v>45</v>
      </c>
      <c r="AG10" s="1" t="s">
        <v>45</v>
      </c>
      <c r="AH10" s="6" t="s">
        <v>151</v>
      </c>
      <c r="AI10" s="6" t="s">
        <v>152</v>
      </c>
      <c r="AJ10" s="31" t="s">
        <v>397</v>
      </c>
    </row>
    <row r="11" spans="1:36" ht="18" customHeight="1" x14ac:dyDescent="0.55000000000000004">
      <c r="A11" s="13" t="s">
        <v>344</v>
      </c>
      <c r="B11" s="32" t="s">
        <v>421</v>
      </c>
      <c r="C11" s="7" t="str">
        <f>HYPERLINK(テーブル22104[[#This Row],[Application Note URL]],テーブル22104[[#Headers],[Application Note]])</f>
        <v>Application Note</v>
      </c>
      <c r="D11" s="7" t="str">
        <f>HYPERLINK(テーブル22104[[#This Row],[Sample Code URL]],テーブル22104[[#Headers],[Sample Code]])</f>
        <v>Sample Code</v>
      </c>
      <c r="E11" s="1" t="s">
        <v>45</v>
      </c>
      <c r="F11" s="1" t="s">
        <v>45</v>
      </c>
      <c r="G11" s="1" t="s">
        <v>45</v>
      </c>
      <c r="H11" s="1" t="s">
        <v>45</v>
      </c>
      <c r="I11" s="1" t="s">
        <v>45</v>
      </c>
      <c r="J11" s="1" t="s">
        <v>45</v>
      </c>
      <c r="K11" s="1" t="s">
        <v>45</v>
      </c>
      <c r="L11" s="1" t="s">
        <v>45</v>
      </c>
      <c r="M11" s="1" t="s">
        <v>45</v>
      </c>
      <c r="N11" s="1" t="s">
        <v>45</v>
      </c>
      <c r="O11" s="3" t="s">
        <v>45</v>
      </c>
      <c r="P11" s="1" t="s">
        <v>45</v>
      </c>
      <c r="Q11" s="1" t="s">
        <v>45</v>
      </c>
      <c r="R11" s="1" t="s">
        <v>45</v>
      </c>
      <c r="S11" s="1" t="s">
        <v>45</v>
      </c>
      <c r="T11" s="1" t="s">
        <v>45</v>
      </c>
      <c r="U11" s="1" t="s">
        <v>45</v>
      </c>
      <c r="V11" s="1" t="s">
        <v>45</v>
      </c>
      <c r="W11" s="1" t="s">
        <v>45</v>
      </c>
      <c r="X11" s="1" t="s">
        <v>45</v>
      </c>
      <c r="Y11" s="1" t="s">
        <v>45</v>
      </c>
      <c r="Z11" s="1" t="s">
        <v>45</v>
      </c>
      <c r="AA11" s="1" t="s">
        <v>45</v>
      </c>
      <c r="AB11" s="1" t="s">
        <v>45</v>
      </c>
      <c r="AC11" s="1" t="s">
        <v>45</v>
      </c>
      <c r="AD11" s="1" t="s">
        <v>45</v>
      </c>
      <c r="AE11" s="1" t="s">
        <v>45</v>
      </c>
      <c r="AF11" s="1" t="s">
        <v>45</v>
      </c>
      <c r="AG11" s="1" t="s">
        <v>45</v>
      </c>
      <c r="AH11" s="6" t="s">
        <v>153</v>
      </c>
      <c r="AI11" s="6" t="s">
        <v>154</v>
      </c>
      <c r="AJ11" s="31" t="s">
        <v>397</v>
      </c>
    </row>
    <row r="12" spans="1:36" ht="18" customHeight="1" x14ac:dyDescent="0.55000000000000004">
      <c r="A12" s="13" t="s">
        <v>53</v>
      </c>
      <c r="B12" s="32" t="s">
        <v>422</v>
      </c>
      <c r="C12" s="7" t="str">
        <f>HYPERLINK(テーブル22104[[#This Row],[Application Note URL]],テーブル22104[[#Headers],[Application Note]])</f>
        <v>Application Note</v>
      </c>
      <c r="D12" s="7" t="str">
        <f>HYPERLINK(テーブル22104[[#This Row],[Sample Code URL]],テーブル22104[[#Headers],[Sample Code]])</f>
        <v>Sample Code</v>
      </c>
      <c r="E12" s="1" t="s">
        <v>45</v>
      </c>
      <c r="F12" s="1" t="s">
        <v>45</v>
      </c>
      <c r="G12" s="1" t="s">
        <v>45</v>
      </c>
      <c r="H12" s="1" t="s">
        <v>45</v>
      </c>
      <c r="I12" s="1" t="s">
        <v>45</v>
      </c>
      <c r="J12" s="1" t="s">
        <v>45</v>
      </c>
      <c r="K12" s="1" t="s">
        <v>45</v>
      </c>
      <c r="L12" s="1" t="s">
        <v>45</v>
      </c>
      <c r="M12" s="1" t="s">
        <v>45</v>
      </c>
      <c r="N12" s="1" t="s">
        <v>45</v>
      </c>
      <c r="O12" s="3" t="s">
        <v>45</v>
      </c>
      <c r="P12" s="1" t="s">
        <v>45</v>
      </c>
      <c r="Q12" s="1" t="s">
        <v>45</v>
      </c>
      <c r="R12" s="1" t="s">
        <v>45</v>
      </c>
      <c r="S12" s="1" t="s">
        <v>45</v>
      </c>
      <c r="T12" s="1" t="s">
        <v>45</v>
      </c>
      <c r="U12" s="1" t="s">
        <v>45</v>
      </c>
      <c r="V12" s="1" t="s">
        <v>45</v>
      </c>
      <c r="W12" s="1" t="s">
        <v>45</v>
      </c>
      <c r="X12" s="1" t="s">
        <v>45</v>
      </c>
      <c r="Y12" s="1" t="s">
        <v>45</v>
      </c>
      <c r="Z12" s="1" t="s">
        <v>45</v>
      </c>
      <c r="AA12" s="1" t="s">
        <v>45</v>
      </c>
      <c r="AB12" s="1" t="s">
        <v>45</v>
      </c>
      <c r="AC12" s="1" t="s">
        <v>45</v>
      </c>
      <c r="AD12" s="1" t="s">
        <v>45</v>
      </c>
      <c r="AE12" s="1" t="s">
        <v>45</v>
      </c>
      <c r="AF12" s="1" t="s">
        <v>45</v>
      </c>
      <c r="AG12" s="1" t="s">
        <v>45</v>
      </c>
      <c r="AH12" s="6" t="s">
        <v>155</v>
      </c>
      <c r="AI12" s="6" t="s">
        <v>156</v>
      </c>
      <c r="AJ12" s="31" t="s">
        <v>397</v>
      </c>
    </row>
    <row r="13" spans="1:36" ht="18" customHeight="1" x14ac:dyDescent="0.55000000000000004">
      <c r="A13" s="13" t="s">
        <v>54</v>
      </c>
      <c r="B13" s="32" t="s">
        <v>423</v>
      </c>
      <c r="C13" s="7" t="str">
        <f>HYPERLINK(テーブル22104[[#This Row],[Application Note URL]],テーブル22104[[#Headers],[Application Note]])</f>
        <v>Application Note</v>
      </c>
      <c r="D13" s="7" t="str">
        <f>HYPERLINK(テーブル22104[[#This Row],[Sample Code URL]],テーブル22104[[#Headers],[Sample Code]])</f>
        <v>Sample Code</v>
      </c>
      <c r="E13" s="8" t="s">
        <v>343</v>
      </c>
      <c r="F13" s="8" t="s">
        <v>343</v>
      </c>
      <c r="G13" s="8" t="s">
        <v>343</v>
      </c>
      <c r="H13" s="8" t="s">
        <v>343</v>
      </c>
      <c r="I13" s="8" t="s">
        <v>343</v>
      </c>
      <c r="J13" s="8" t="s">
        <v>343</v>
      </c>
      <c r="K13" s="8" t="s">
        <v>343</v>
      </c>
      <c r="L13" s="8" t="s">
        <v>343</v>
      </c>
      <c r="M13" s="8" t="s">
        <v>343</v>
      </c>
      <c r="N13" s="8" t="s">
        <v>343</v>
      </c>
      <c r="O13" s="10" t="s">
        <v>343</v>
      </c>
      <c r="P13" s="8" t="s">
        <v>343</v>
      </c>
      <c r="Q13" s="8" t="s">
        <v>343</v>
      </c>
      <c r="R13" s="8" t="s">
        <v>343</v>
      </c>
      <c r="S13" s="8" t="s">
        <v>343</v>
      </c>
      <c r="T13" s="1" t="s">
        <v>45</v>
      </c>
      <c r="U13" s="1" t="s">
        <v>343</v>
      </c>
      <c r="V13" s="1" t="s">
        <v>343</v>
      </c>
      <c r="W13" s="1" t="s">
        <v>45</v>
      </c>
      <c r="X13" s="1" t="s">
        <v>45</v>
      </c>
      <c r="Y13" s="1" t="s">
        <v>45</v>
      </c>
      <c r="Z13" s="1" t="s">
        <v>45</v>
      </c>
      <c r="AA13" s="1" t="s">
        <v>45</v>
      </c>
      <c r="AB13" s="8" t="s">
        <v>343</v>
      </c>
      <c r="AC13" s="1" t="s">
        <v>45</v>
      </c>
      <c r="AD13" s="1" t="s">
        <v>45</v>
      </c>
      <c r="AE13" s="1" t="s">
        <v>45</v>
      </c>
      <c r="AF13" s="1" t="s">
        <v>45</v>
      </c>
      <c r="AG13" s="8" t="s">
        <v>343</v>
      </c>
      <c r="AH13" s="6" t="s">
        <v>157</v>
      </c>
      <c r="AI13" s="6" t="s">
        <v>158</v>
      </c>
      <c r="AJ13" s="31" t="s">
        <v>397</v>
      </c>
    </row>
    <row r="14" spans="1:36" ht="18" customHeight="1" x14ac:dyDescent="0.55000000000000004">
      <c r="A14" s="13" t="s">
        <v>55</v>
      </c>
      <c r="B14" s="32" t="s">
        <v>424</v>
      </c>
      <c r="C14" s="7" t="str">
        <f>HYPERLINK(テーブル22104[[#This Row],[Application Note URL]],テーブル22104[[#Headers],[Application Note]])</f>
        <v>Application Note</v>
      </c>
      <c r="D14" s="7" t="str">
        <f>HYPERLINK(テーブル22104[[#This Row],[Sample Code URL]],テーブル22104[[#Headers],[Sample Code]])</f>
        <v>Sample Code</v>
      </c>
      <c r="E14" s="1" t="s">
        <v>45</v>
      </c>
      <c r="F14" s="1" t="s">
        <v>45</v>
      </c>
      <c r="G14" s="1" t="s">
        <v>45</v>
      </c>
      <c r="H14" s="1" t="s">
        <v>45</v>
      </c>
      <c r="I14" s="8" t="s">
        <v>343</v>
      </c>
      <c r="J14" s="1" t="s">
        <v>45</v>
      </c>
      <c r="K14" s="8" t="s">
        <v>343</v>
      </c>
      <c r="L14" s="1" t="s">
        <v>45</v>
      </c>
      <c r="M14" s="1" t="s">
        <v>45</v>
      </c>
      <c r="N14" s="8" t="s">
        <v>343</v>
      </c>
      <c r="O14" s="3" t="s">
        <v>45</v>
      </c>
      <c r="P14" s="8" t="s">
        <v>343</v>
      </c>
      <c r="Q14" s="1" t="s">
        <v>45</v>
      </c>
      <c r="R14" s="8" t="s">
        <v>343</v>
      </c>
      <c r="S14" s="8" t="s">
        <v>343</v>
      </c>
      <c r="T14" s="8" t="s">
        <v>343</v>
      </c>
      <c r="U14" s="1" t="s">
        <v>45</v>
      </c>
      <c r="V14" s="1" t="s">
        <v>45</v>
      </c>
      <c r="W14" s="1" t="s">
        <v>45</v>
      </c>
      <c r="X14" s="1" t="s">
        <v>45</v>
      </c>
      <c r="Y14" s="1" t="s">
        <v>45</v>
      </c>
      <c r="Z14" s="1" t="s">
        <v>45</v>
      </c>
      <c r="AA14" s="1" t="s">
        <v>45</v>
      </c>
      <c r="AB14" s="8" t="s">
        <v>343</v>
      </c>
      <c r="AC14" s="1" t="s">
        <v>45</v>
      </c>
      <c r="AD14" s="1" t="s">
        <v>45</v>
      </c>
      <c r="AE14" s="1" t="s">
        <v>45</v>
      </c>
      <c r="AF14" s="1" t="s">
        <v>45</v>
      </c>
      <c r="AG14" s="8" t="s">
        <v>343</v>
      </c>
      <c r="AH14" s="6" t="s">
        <v>365</v>
      </c>
      <c r="AI14" s="6" t="s">
        <v>398</v>
      </c>
      <c r="AJ14" s="31" t="s">
        <v>397</v>
      </c>
    </row>
    <row r="15" spans="1:36" ht="18" customHeight="1" x14ac:dyDescent="0.55000000000000004">
      <c r="A15" s="13" t="s">
        <v>56</v>
      </c>
      <c r="B15" s="32" t="s">
        <v>425</v>
      </c>
      <c r="C15" s="7" t="str">
        <f>HYPERLINK(テーブル22104[[#This Row],[Application Note URL]],テーブル22104[[#Headers],[Application Note]])</f>
        <v>Application Note</v>
      </c>
      <c r="D15" s="7" t="str">
        <f>HYPERLINK(テーブル22104[[#This Row],[Sample Code URL]],テーブル22104[[#Headers],[Sample Code]])</f>
        <v>Sample Code</v>
      </c>
      <c r="E15" s="8" t="s">
        <v>343</v>
      </c>
      <c r="F15" s="8" t="s">
        <v>343</v>
      </c>
      <c r="G15" s="1" t="s">
        <v>45</v>
      </c>
      <c r="H15" s="1" t="s">
        <v>45</v>
      </c>
      <c r="I15" s="8" t="s">
        <v>343</v>
      </c>
      <c r="J15" s="1" t="s">
        <v>45</v>
      </c>
      <c r="K15" s="8" t="s">
        <v>343</v>
      </c>
      <c r="L15" s="1" t="s">
        <v>45</v>
      </c>
      <c r="M15" s="1" t="s">
        <v>45</v>
      </c>
      <c r="N15" s="8" t="s">
        <v>343</v>
      </c>
      <c r="O15" s="3" t="s">
        <v>45</v>
      </c>
      <c r="P15" s="8" t="s">
        <v>343</v>
      </c>
      <c r="Q15" s="1" t="s">
        <v>45</v>
      </c>
      <c r="R15" s="8" t="s">
        <v>343</v>
      </c>
      <c r="S15" s="8" t="s">
        <v>343</v>
      </c>
      <c r="T15" s="8" t="s">
        <v>343</v>
      </c>
      <c r="U15" s="1" t="s">
        <v>45</v>
      </c>
      <c r="V15" s="1" t="s">
        <v>45</v>
      </c>
      <c r="W15" s="8" t="s">
        <v>343</v>
      </c>
      <c r="X15" s="8" t="s">
        <v>343</v>
      </c>
      <c r="Y15" s="8" t="s">
        <v>343</v>
      </c>
      <c r="Z15" s="8" t="s">
        <v>343</v>
      </c>
      <c r="AA15" s="8" t="s">
        <v>343</v>
      </c>
      <c r="AB15" s="8" t="s">
        <v>343</v>
      </c>
      <c r="AC15" s="8" t="s">
        <v>343</v>
      </c>
      <c r="AD15" s="8" t="s">
        <v>343</v>
      </c>
      <c r="AE15" s="8" t="s">
        <v>343</v>
      </c>
      <c r="AF15" s="8" t="s">
        <v>343</v>
      </c>
      <c r="AG15" s="8" t="s">
        <v>343</v>
      </c>
      <c r="AH15" s="6" t="s">
        <v>159</v>
      </c>
      <c r="AI15" s="6" t="s">
        <v>399</v>
      </c>
      <c r="AJ15" s="31" t="s">
        <v>397</v>
      </c>
    </row>
    <row r="16" spans="1:36" ht="18" customHeight="1" x14ac:dyDescent="0.55000000000000004">
      <c r="A16" s="13" t="s">
        <v>57</v>
      </c>
      <c r="B16" s="32" t="s">
        <v>426</v>
      </c>
      <c r="C16" s="7" t="str">
        <f>HYPERLINK(テーブル22104[[#This Row],[Application Note URL]],テーブル22104[[#Headers],[Application Note]])</f>
        <v>Application Note</v>
      </c>
      <c r="D16" s="7" t="str">
        <f>HYPERLINK(テーブル22104[[#This Row],[Sample Code URL]],テーブル22104[[#Headers],[Sample Code]])</f>
        <v>Sample Code</v>
      </c>
      <c r="E16" s="1" t="s">
        <v>45</v>
      </c>
      <c r="F16" s="1" t="s">
        <v>45</v>
      </c>
      <c r="G16" s="1" t="s">
        <v>45</v>
      </c>
      <c r="H16" s="1" t="s">
        <v>45</v>
      </c>
      <c r="I16" s="1" t="s">
        <v>45</v>
      </c>
      <c r="J16" s="1" t="s">
        <v>45</v>
      </c>
      <c r="K16" s="1" t="s">
        <v>45</v>
      </c>
      <c r="L16" s="1" t="s">
        <v>45</v>
      </c>
      <c r="M16" s="1" t="s">
        <v>45</v>
      </c>
      <c r="N16" s="1" t="s">
        <v>45</v>
      </c>
      <c r="O16" s="3" t="s">
        <v>45</v>
      </c>
      <c r="P16" s="1" t="s">
        <v>45</v>
      </c>
      <c r="Q16" s="1" t="s">
        <v>45</v>
      </c>
      <c r="R16" s="1" t="s">
        <v>45</v>
      </c>
      <c r="S16" s="1" t="s">
        <v>45</v>
      </c>
      <c r="T16" s="1" t="s">
        <v>45</v>
      </c>
      <c r="U16" s="1" t="s">
        <v>45</v>
      </c>
      <c r="V16" s="1" t="s">
        <v>45</v>
      </c>
      <c r="W16" s="1" t="s">
        <v>45</v>
      </c>
      <c r="X16" s="1" t="s">
        <v>45</v>
      </c>
      <c r="Y16" s="1" t="s">
        <v>45</v>
      </c>
      <c r="Z16" s="1" t="s">
        <v>45</v>
      </c>
      <c r="AA16" s="1" t="s">
        <v>45</v>
      </c>
      <c r="AB16" s="1" t="s">
        <v>45</v>
      </c>
      <c r="AC16" s="1" t="s">
        <v>45</v>
      </c>
      <c r="AD16" s="1" t="s">
        <v>45</v>
      </c>
      <c r="AE16" s="1" t="s">
        <v>45</v>
      </c>
      <c r="AF16" s="1" t="s">
        <v>45</v>
      </c>
      <c r="AG16" s="1" t="s">
        <v>45</v>
      </c>
      <c r="AH16" s="6" t="s">
        <v>160</v>
      </c>
      <c r="AI16" s="6" t="s">
        <v>161</v>
      </c>
      <c r="AJ16" s="31" t="s">
        <v>397</v>
      </c>
    </row>
    <row r="17" spans="1:36" ht="18" customHeight="1" x14ac:dyDescent="0.55000000000000004">
      <c r="A17" s="13" t="s">
        <v>58</v>
      </c>
      <c r="B17" s="32" t="s">
        <v>427</v>
      </c>
      <c r="C17" s="7" t="str">
        <f>HYPERLINK(テーブル22104[[#This Row],[Application Note URL]],テーブル22104[[#Headers],[Application Note]])</f>
        <v>Application Note</v>
      </c>
      <c r="D17" s="7" t="str">
        <f>HYPERLINK(テーブル22104[[#This Row],[Sample Code URL]],テーブル22104[[#Headers],[Sample Code]])</f>
        <v>Sample Code</v>
      </c>
      <c r="E17" s="8" t="s">
        <v>343</v>
      </c>
      <c r="F17" s="8" t="s">
        <v>343</v>
      </c>
      <c r="G17" s="8" t="s">
        <v>343</v>
      </c>
      <c r="H17" s="8" t="s">
        <v>343</v>
      </c>
      <c r="I17" s="8" t="s">
        <v>343</v>
      </c>
      <c r="J17" s="8" t="s">
        <v>343</v>
      </c>
      <c r="K17" s="8" t="s">
        <v>343</v>
      </c>
      <c r="L17" s="1" t="s">
        <v>45</v>
      </c>
      <c r="M17" s="1" t="s">
        <v>45</v>
      </c>
      <c r="N17" s="8" t="s">
        <v>343</v>
      </c>
      <c r="O17" s="10" t="s">
        <v>343</v>
      </c>
      <c r="P17" s="8" t="s">
        <v>343</v>
      </c>
      <c r="Q17" s="1" t="s">
        <v>45</v>
      </c>
      <c r="R17" s="8" t="s">
        <v>343</v>
      </c>
      <c r="S17" s="8" t="s">
        <v>343</v>
      </c>
      <c r="T17" s="1" t="s">
        <v>45</v>
      </c>
      <c r="U17" s="1" t="s">
        <v>45</v>
      </c>
      <c r="V17" s="1" t="s">
        <v>45</v>
      </c>
      <c r="W17" s="1" t="s">
        <v>45</v>
      </c>
      <c r="X17" s="1" t="s">
        <v>45</v>
      </c>
      <c r="Y17" s="1" t="s">
        <v>45</v>
      </c>
      <c r="Z17" s="1" t="s">
        <v>45</v>
      </c>
      <c r="AA17" s="1" t="s">
        <v>45</v>
      </c>
      <c r="AB17" s="1" t="s">
        <v>45</v>
      </c>
      <c r="AC17" s="1" t="s">
        <v>45</v>
      </c>
      <c r="AD17" s="1" t="s">
        <v>45</v>
      </c>
      <c r="AE17" s="1" t="s">
        <v>45</v>
      </c>
      <c r="AF17" s="1" t="s">
        <v>45</v>
      </c>
      <c r="AG17" s="1" t="s">
        <v>45</v>
      </c>
      <c r="AH17" s="6" t="s">
        <v>162</v>
      </c>
      <c r="AI17" s="6" t="s">
        <v>163</v>
      </c>
      <c r="AJ17" s="31" t="s">
        <v>397</v>
      </c>
    </row>
    <row r="18" spans="1:36" ht="18" customHeight="1" x14ac:dyDescent="0.55000000000000004">
      <c r="A18" s="13" t="s">
        <v>59</v>
      </c>
      <c r="B18" s="32" t="s">
        <v>428</v>
      </c>
      <c r="C18" s="7" t="str">
        <f>HYPERLINK(テーブル22104[[#This Row],[Application Note URL]],テーブル22104[[#Headers],[Application Note]])</f>
        <v>Application Note</v>
      </c>
      <c r="D18" s="7" t="str">
        <f>HYPERLINK(テーブル22104[[#This Row],[Sample Code URL]],テーブル22104[[#Headers],[Sample Code]])</f>
        <v>Sample Code</v>
      </c>
      <c r="E18" s="1" t="s">
        <v>45</v>
      </c>
      <c r="F18" s="1" t="s">
        <v>45</v>
      </c>
      <c r="G18" s="1" t="s">
        <v>45</v>
      </c>
      <c r="H18" s="1" t="s">
        <v>45</v>
      </c>
      <c r="I18" s="1" t="s">
        <v>45</v>
      </c>
      <c r="J18" s="1" t="s">
        <v>45</v>
      </c>
      <c r="K18" s="1" t="s">
        <v>45</v>
      </c>
      <c r="L18" s="1" t="s">
        <v>45</v>
      </c>
      <c r="M18" s="1" t="s">
        <v>45</v>
      </c>
      <c r="N18" s="1" t="s">
        <v>45</v>
      </c>
      <c r="O18" s="3" t="s">
        <v>45</v>
      </c>
      <c r="P18" s="1" t="s">
        <v>45</v>
      </c>
      <c r="Q18" s="1" t="s">
        <v>45</v>
      </c>
      <c r="R18" s="1" t="s">
        <v>45</v>
      </c>
      <c r="S18" s="1" t="s">
        <v>45</v>
      </c>
      <c r="T18" s="1" t="s">
        <v>45</v>
      </c>
      <c r="U18" s="1" t="s">
        <v>45</v>
      </c>
      <c r="V18" s="1" t="s">
        <v>45</v>
      </c>
      <c r="W18" s="1" t="s">
        <v>45</v>
      </c>
      <c r="X18" s="1" t="s">
        <v>45</v>
      </c>
      <c r="Y18" s="1" t="s">
        <v>45</v>
      </c>
      <c r="Z18" s="1" t="s">
        <v>45</v>
      </c>
      <c r="AA18" s="1" t="s">
        <v>45</v>
      </c>
      <c r="AB18" s="1" t="s">
        <v>45</v>
      </c>
      <c r="AC18" s="1" t="s">
        <v>45</v>
      </c>
      <c r="AD18" s="1" t="s">
        <v>45</v>
      </c>
      <c r="AE18" s="1" t="s">
        <v>45</v>
      </c>
      <c r="AF18" s="1" t="s">
        <v>45</v>
      </c>
      <c r="AG18" s="1" t="s">
        <v>45</v>
      </c>
      <c r="AH18" s="6" t="s">
        <v>164</v>
      </c>
      <c r="AI18" s="6" t="s">
        <v>165</v>
      </c>
      <c r="AJ18" s="31" t="s">
        <v>397</v>
      </c>
    </row>
    <row r="19" spans="1:36" ht="18" customHeight="1" x14ac:dyDescent="0.55000000000000004">
      <c r="A19" s="13" t="s">
        <v>60</v>
      </c>
      <c r="B19" s="33" t="s">
        <v>429</v>
      </c>
      <c r="C19" s="7" t="str">
        <f>HYPERLINK(テーブル22104[[#This Row],[Application Note URL]],テーブル22104[[#Headers],[Application Note]])</f>
        <v>Application Note</v>
      </c>
      <c r="D19" s="7" t="str">
        <f>HYPERLINK(テーブル22104[[#This Row],[Sample Code URL]],テーブル22104[[#Headers],[Sample Code]])</f>
        <v>Sample Code</v>
      </c>
      <c r="E19" s="8" t="s">
        <v>343</v>
      </c>
      <c r="F19" s="8" t="s">
        <v>343</v>
      </c>
      <c r="G19" s="8" t="s">
        <v>343</v>
      </c>
      <c r="H19" s="8" t="s">
        <v>343</v>
      </c>
      <c r="I19" s="8" t="s">
        <v>343</v>
      </c>
      <c r="J19" s="8" t="s">
        <v>343</v>
      </c>
      <c r="K19" s="8" t="s">
        <v>343</v>
      </c>
      <c r="L19" s="8" t="s">
        <v>343</v>
      </c>
      <c r="M19" s="8" t="s">
        <v>343</v>
      </c>
      <c r="N19" s="8" t="s">
        <v>343</v>
      </c>
      <c r="O19" s="10" t="s">
        <v>343</v>
      </c>
      <c r="P19" s="8" t="s">
        <v>343</v>
      </c>
      <c r="Q19" s="8" t="s">
        <v>343</v>
      </c>
      <c r="R19" s="8" t="s">
        <v>343</v>
      </c>
      <c r="S19" s="8" t="s">
        <v>343</v>
      </c>
      <c r="T19" s="1" t="s">
        <v>45</v>
      </c>
      <c r="U19" s="1" t="s">
        <v>45</v>
      </c>
      <c r="V19" s="1" t="s">
        <v>45</v>
      </c>
      <c r="W19" s="8" t="s">
        <v>343</v>
      </c>
      <c r="X19" s="1" t="s">
        <v>343</v>
      </c>
      <c r="Y19" s="8" t="s">
        <v>343</v>
      </c>
      <c r="Z19" s="1" t="s">
        <v>45</v>
      </c>
      <c r="AA19" s="8" t="s">
        <v>343</v>
      </c>
      <c r="AB19" s="8" t="s">
        <v>343</v>
      </c>
      <c r="AC19" s="1" t="s">
        <v>45</v>
      </c>
      <c r="AD19" s="8" t="s">
        <v>343</v>
      </c>
      <c r="AE19" s="8" t="s">
        <v>343</v>
      </c>
      <c r="AF19" s="8" t="s">
        <v>343</v>
      </c>
      <c r="AG19" s="8" t="s">
        <v>343</v>
      </c>
      <c r="AH19" s="6" t="s">
        <v>166</v>
      </c>
      <c r="AI19" s="6" t="s">
        <v>366</v>
      </c>
      <c r="AJ19" s="31" t="s">
        <v>397</v>
      </c>
    </row>
    <row r="20" spans="1:36" ht="18" customHeight="1" x14ac:dyDescent="0.55000000000000004">
      <c r="A20" s="13" t="s">
        <v>61</v>
      </c>
      <c r="B20" s="32" t="s">
        <v>430</v>
      </c>
      <c r="C20" s="7" t="str">
        <f>HYPERLINK(テーブル22104[[#This Row],[Application Note URL]],テーブル22104[[#Headers],[Application Note]])</f>
        <v>Application Note</v>
      </c>
      <c r="D20" s="7" t="str">
        <f>HYPERLINK(テーブル22104[[#This Row],[Sample Code URL]],テーブル22104[[#Headers],[Sample Code]])</f>
        <v>Sample Code</v>
      </c>
      <c r="E20" s="8" t="s">
        <v>343</v>
      </c>
      <c r="F20" s="8" t="s">
        <v>343</v>
      </c>
      <c r="G20" s="8" t="s">
        <v>343</v>
      </c>
      <c r="H20" s="8" t="s">
        <v>343</v>
      </c>
      <c r="I20" s="8" t="s">
        <v>343</v>
      </c>
      <c r="J20" s="8" t="s">
        <v>343</v>
      </c>
      <c r="K20" s="8" t="s">
        <v>343</v>
      </c>
      <c r="L20" s="8" t="s">
        <v>343</v>
      </c>
      <c r="M20" s="8" t="s">
        <v>343</v>
      </c>
      <c r="N20" s="8" t="s">
        <v>343</v>
      </c>
      <c r="O20" s="10" t="s">
        <v>343</v>
      </c>
      <c r="P20" s="8" t="s">
        <v>343</v>
      </c>
      <c r="Q20" s="8" t="s">
        <v>343</v>
      </c>
      <c r="R20" s="8" t="s">
        <v>343</v>
      </c>
      <c r="S20" s="8" t="s">
        <v>343</v>
      </c>
      <c r="T20" s="8" t="s">
        <v>343</v>
      </c>
      <c r="U20" s="8" t="s">
        <v>343</v>
      </c>
      <c r="V20" s="8" t="s">
        <v>343</v>
      </c>
      <c r="W20" s="1" t="s">
        <v>45</v>
      </c>
      <c r="X20" s="8" t="s">
        <v>343</v>
      </c>
      <c r="Y20" s="8" t="s">
        <v>343</v>
      </c>
      <c r="Z20" s="8" t="s">
        <v>343</v>
      </c>
      <c r="AA20" s="8" t="s">
        <v>343</v>
      </c>
      <c r="AB20" s="8" t="s">
        <v>343</v>
      </c>
      <c r="AC20" s="8" t="s">
        <v>343</v>
      </c>
      <c r="AD20" s="1" t="s">
        <v>45</v>
      </c>
      <c r="AE20" s="8" t="s">
        <v>343</v>
      </c>
      <c r="AF20" s="8" t="s">
        <v>343</v>
      </c>
      <c r="AG20" s="8" t="s">
        <v>343</v>
      </c>
      <c r="AH20" s="6" t="s">
        <v>400</v>
      </c>
      <c r="AI20" s="6" t="s">
        <v>167</v>
      </c>
      <c r="AJ20" s="31" t="s">
        <v>397</v>
      </c>
    </row>
    <row r="21" spans="1:36" ht="18" customHeight="1" x14ac:dyDescent="0.55000000000000004">
      <c r="A21" s="13" t="s">
        <v>539</v>
      </c>
      <c r="B21" s="32" t="s">
        <v>431</v>
      </c>
      <c r="C21" s="7" t="str">
        <f>HYPERLINK(テーブル22104[[#This Row],[Application Note URL]],テーブル22104[[#Headers],[Application Note]])</f>
        <v>Application Note</v>
      </c>
      <c r="D21" s="7" t="str">
        <f>HYPERLINK(テーブル22104[[#This Row],[Sample Code URL]],テーブル22104[[#Headers],[Sample Code]])</f>
        <v>Sample Code</v>
      </c>
      <c r="E21" s="1" t="s">
        <v>45</v>
      </c>
      <c r="F21" s="1" t="s">
        <v>45</v>
      </c>
      <c r="G21" s="1" t="s">
        <v>45</v>
      </c>
      <c r="H21" s="1" t="s">
        <v>45</v>
      </c>
      <c r="I21" s="1" t="s">
        <v>45</v>
      </c>
      <c r="J21" s="1" t="s">
        <v>45</v>
      </c>
      <c r="K21" s="1" t="s">
        <v>45</v>
      </c>
      <c r="L21" s="1" t="s">
        <v>45</v>
      </c>
      <c r="M21" s="1" t="s">
        <v>45</v>
      </c>
      <c r="N21" s="1" t="s">
        <v>45</v>
      </c>
      <c r="O21" s="3" t="s">
        <v>45</v>
      </c>
      <c r="P21" s="1" t="s">
        <v>45</v>
      </c>
      <c r="Q21" s="1" t="s">
        <v>45</v>
      </c>
      <c r="R21" s="1" t="s">
        <v>45</v>
      </c>
      <c r="S21" s="1" t="s">
        <v>45</v>
      </c>
      <c r="T21" s="1" t="s">
        <v>45</v>
      </c>
      <c r="U21" s="1" t="s">
        <v>45</v>
      </c>
      <c r="V21" s="1" t="s">
        <v>45</v>
      </c>
      <c r="W21" s="1" t="s">
        <v>45</v>
      </c>
      <c r="X21" s="1" t="s">
        <v>45</v>
      </c>
      <c r="Y21" s="1" t="s">
        <v>45</v>
      </c>
      <c r="Z21" s="1" t="s">
        <v>45</v>
      </c>
      <c r="AA21" s="1" t="s">
        <v>45</v>
      </c>
      <c r="AB21" s="1" t="s">
        <v>45</v>
      </c>
      <c r="AC21" s="1" t="s">
        <v>45</v>
      </c>
      <c r="AD21" s="1" t="s">
        <v>45</v>
      </c>
      <c r="AE21" s="1" t="s">
        <v>45</v>
      </c>
      <c r="AF21" s="1" t="s">
        <v>45</v>
      </c>
      <c r="AG21" s="1" t="s">
        <v>45</v>
      </c>
      <c r="AH21" s="6" t="s">
        <v>168</v>
      </c>
      <c r="AI21" s="6" t="s">
        <v>169</v>
      </c>
      <c r="AJ21" s="31" t="s">
        <v>397</v>
      </c>
    </row>
    <row r="22" spans="1:36" ht="18" customHeight="1" x14ac:dyDescent="0.55000000000000004">
      <c r="A22" s="68" t="s">
        <v>540</v>
      </c>
      <c r="B22" s="42" t="s">
        <v>541</v>
      </c>
      <c r="C22" s="69" t="str">
        <f>HYPERLINK(テーブル22104[[#This Row],[Application Note URL]],テーブル22104[[#Headers],[Application Note]])</f>
        <v>Application Note</v>
      </c>
      <c r="D22" s="70" t="str">
        <f>HYPERLINK(テーブル22104[[#This Row],[Sample Code URL]],テーブル22104[[#Headers],[Sample Code]])</f>
        <v>Sample Code</v>
      </c>
      <c r="E22" s="8" t="s">
        <v>343</v>
      </c>
      <c r="F22" s="8" t="s">
        <v>343</v>
      </c>
      <c r="G22" s="8" t="s">
        <v>343</v>
      </c>
      <c r="H22" s="8" t="s">
        <v>343</v>
      </c>
      <c r="I22" s="8" t="s">
        <v>343</v>
      </c>
      <c r="J22" s="8" t="s">
        <v>343</v>
      </c>
      <c r="K22" s="8" t="s">
        <v>343</v>
      </c>
      <c r="L22" s="8" t="s">
        <v>343</v>
      </c>
      <c r="M22" s="8" t="s">
        <v>343</v>
      </c>
      <c r="N22" s="8" t="s">
        <v>343</v>
      </c>
      <c r="O22" s="8" t="s">
        <v>343</v>
      </c>
      <c r="P22" s="8" t="s">
        <v>343</v>
      </c>
      <c r="Q22" s="8" t="s">
        <v>343</v>
      </c>
      <c r="R22" s="8" t="s">
        <v>343</v>
      </c>
      <c r="S22" s="8" t="s">
        <v>343</v>
      </c>
      <c r="T22" s="1" t="s">
        <v>45</v>
      </c>
      <c r="U22" s="1" t="s">
        <v>45</v>
      </c>
      <c r="V22" s="1" t="s">
        <v>45</v>
      </c>
      <c r="W22" s="8" t="s">
        <v>343</v>
      </c>
      <c r="X22" s="8" t="s">
        <v>343</v>
      </c>
      <c r="Y22" s="8" t="s">
        <v>343</v>
      </c>
      <c r="Z22" s="1" t="s">
        <v>45</v>
      </c>
      <c r="AA22" s="8" t="s">
        <v>343</v>
      </c>
      <c r="AB22" s="8" t="s">
        <v>343</v>
      </c>
      <c r="AC22" s="1" t="s">
        <v>45</v>
      </c>
      <c r="AD22" s="8" t="s">
        <v>343</v>
      </c>
      <c r="AE22" s="8" t="s">
        <v>343</v>
      </c>
      <c r="AF22" s="8" t="s">
        <v>343</v>
      </c>
      <c r="AG22" s="8" t="s">
        <v>343</v>
      </c>
      <c r="AH22" s="71" t="s">
        <v>547</v>
      </c>
      <c r="AI22" s="71" t="s">
        <v>548</v>
      </c>
      <c r="AJ22" s="31"/>
    </row>
    <row r="23" spans="1:36" ht="18" customHeight="1" x14ac:dyDescent="0.55000000000000004">
      <c r="A23" s="13" t="s">
        <v>85</v>
      </c>
      <c r="B23" s="32" t="s">
        <v>432</v>
      </c>
      <c r="C23" s="7" t="str">
        <f>HYPERLINK(テーブル22104[[#This Row],[Application Note URL]],テーブル22104[[#Headers],[Application Note]])</f>
        <v>Application Note</v>
      </c>
      <c r="D23" s="7" t="str">
        <f>HYPERLINK(テーブル22104[[#This Row],[Sample Code URL]],テーブル22104[[#Headers],[Sample Code]])</f>
        <v>Sample Code</v>
      </c>
      <c r="E23" s="1" t="s">
        <v>45</v>
      </c>
      <c r="F23" s="1" t="s">
        <v>45</v>
      </c>
      <c r="G23" s="1" t="s">
        <v>45</v>
      </c>
      <c r="H23" s="1" t="s">
        <v>45</v>
      </c>
      <c r="I23" s="1" t="s">
        <v>45</v>
      </c>
      <c r="J23" s="1" t="s">
        <v>45</v>
      </c>
      <c r="K23" s="1" t="s">
        <v>45</v>
      </c>
      <c r="L23" s="1" t="s">
        <v>45</v>
      </c>
      <c r="M23" s="1" t="s">
        <v>45</v>
      </c>
      <c r="N23" s="1" t="s">
        <v>45</v>
      </c>
      <c r="O23" s="3" t="s">
        <v>45</v>
      </c>
      <c r="P23" s="1" t="s">
        <v>45</v>
      </c>
      <c r="Q23" s="1" t="s">
        <v>45</v>
      </c>
      <c r="R23" s="1" t="s">
        <v>45</v>
      </c>
      <c r="S23" s="1" t="s">
        <v>45</v>
      </c>
      <c r="T23" s="1" t="s">
        <v>45</v>
      </c>
      <c r="U23" s="1" t="s">
        <v>45</v>
      </c>
      <c r="V23" s="1" t="s">
        <v>45</v>
      </c>
      <c r="W23" s="1" t="s">
        <v>45</v>
      </c>
      <c r="X23" s="1" t="s">
        <v>45</v>
      </c>
      <c r="Y23" s="1" t="s">
        <v>45</v>
      </c>
      <c r="Z23" s="1" t="s">
        <v>45</v>
      </c>
      <c r="AA23" s="1" t="s">
        <v>45</v>
      </c>
      <c r="AB23" s="1" t="s">
        <v>45</v>
      </c>
      <c r="AC23" s="1" t="s">
        <v>45</v>
      </c>
      <c r="AD23" s="1" t="s">
        <v>45</v>
      </c>
      <c r="AE23" s="1" t="s">
        <v>45</v>
      </c>
      <c r="AF23" s="1" t="s">
        <v>45</v>
      </c>
      <c r="AG23" s="1" t="s">
        <v>45</v>
      </c>
      <c r="AH23" s="6" t="s">
        <v>170</v>
      </c>
      <c r="AI23" s="6" t="s">
        <v>171</v>
      </c>
      <c r="AJ23" s="31" t="s">
        <v>397</v>
      </c>
    </row>
    <row r="24" spans="1:36" ht="18" customHeight="1" x14ac:dyDescent="0.55000000000000004">
      <c r="A24" s="13" t="s">
        <v>62</v>
      </c>
      <c r="B24" s="33" t="s">
        <v>433</v>
      </c>
      <c r="C24" s="7" t="str">
        <f>HYPERLINK(テーブル22104[[#This Row],[Application Note URL]],テーブル22104[[#Headers],[Application Note]])</f>
        <v>Application Note</v>
      </c>
      <c r="D24" s="7" t="str">
        <f>HYPERLINK(テーブル22104[[#This Row],[Sample Code URL]],テーブル22104[[#Headers],[Sample Code]])</f>
        <v>Sample Code</v>
      </c>
      <c r="E24" s="8" t="s">
        <v>343</v>
      </c>
      <c r="F24" s="8" t="s">
        <v>343</v>
      </c>
      <c r="G24" s="8" t="s">
        <v>343</v>
      </c>
      <c r="H24" s="8" t="s">
        <v>343</v>
      </c>
      <c r="I24" s="8" t="s">
        <v>343</v>
      </c>
      <c r="J24" s="8" t="s">
        <v>343</v>
      </c>
      <c r="K24" s="8" t="s">
        <v>343</v>
      </c>
      <c r="L24" s="8" t="s">
        <v>343</v>
      </c>
      <c r="M24" s="8" t="s">
        <v>343</v>
      </c>
      <c r="N24" s="8" t="s">
        <v>343</v>
      </c>
      <c r="O24" s="10" t="s">
        <v>343</v>
      </c>
      <c r="P24" s="8" t="s">
        <v>343</v>
      </c>
      <c r="Q24" s="8" t="s">
        <v>343</v>
      </c>
      <c r="R24" s="8" t="s">
        <v>343</v>
      </c>
      <c r="S24" s="8" t="s">
        <v>343</v>
      </c>
      <c r="T24" s="8" t="s">
        <v>343</v>
      </c>
      <c r="U24" s="8" t="s">
        <v>343</v>
      </c>
      <c r="V24" s="8" t="s">
        <v>343</v>
      </c>
      <c r="W24" s="8" t="s">
        <v>343</v>
      </c>
      <c r="X24" s="8" t="s">
        <v>343</v>
      </c>
      <c r="Y24" s="8" t="s">
        <v>343</v>
      </c>
      <c r="Z24" s="8" t="s">
        <v>343</v>
      </c>
      <c r="AA24" s="8" t="s">
        <v>343</v>
      </c>
      <c r="AB24" s="8" t="s">
        <v>343</v>
      </c>
      <c r="AC24" s="1" t="s">
        <v>45</v>
      </c>
      <c r="AD24" s="8" t="s">
        <v>343</v>
      </c>
      <c r="AE24" s="8" t="s">
        <v>343</v>
      </c>
      <c r="AF24" s="8" t="s">
        <v>343</v>
      </c>
      <c r="AG24" s="8" t="s">
        <v>343</v>
      </c>
      <c r="AH24" s="6" t="s">
        <v>172</v>
      </c>
      <c r="AI24" s="6" t="s">
        <v>367</v>
      </c>
      <c r="AJ24" s="31" t="s">
        <v>397</v>
      </c>
    </row>
    <row r="25" spans="1:36" ht="18" customHeight="1" x14ac:dyDescent="0.55000000000000004">
      <c r="A25" s="13" t="s">
        <v>107</v>
      </c>
      <c r="B25" s="32" t="s">
        <v>434</v>
      </c>
      <c r="C25" s="7" t="str">
        <f>HYPERLINK(テーブル22104[[#This Row],[Application Note URL]],テーブル22104[[#Headers],[Application Note]])</f>
        <v>Application Note</v>
      </c>
      <c r="D25" s="7" t="str">
        <f>HYPERLINK(テーブル22104[[#This Row],[Sample Code URL]],テーブル22104[[#Headers],[Sample Code]])</f>
        <v>Sample Code</v>
      </c>
      <c r="E25" s="8" t="s">
        <v>343</v>
      </c>
      <c r="F25" s="8" t="s">
        <v>343</v>
      </c>
      <c r="G25" s="8" t="s">
        <v>343</v>
      </c>
      <c r="H25" s="8" t="s">
        <v>343</v>
      </c>
      <c r="I25" s="8" t="s">
        <v>343</v>
      </c>
      <c r="J25" s="8" t="s">
        <v>343</v>
      </c>
      <c r="K25" s="8" t="s">
        <v>343</v>
      </c>
      <c r="L25" s="8" t="s">
        <v>343</v>
      </c>
      <c r="M25" s="8" t="s">
        <v>343</v>
      </c>
      <c r="N25" s="8" t="s">
        <v>343</v>
      </c>
      <c r="O25" s="10" t="s">
        <v>343</v>
      </c>
      <c r="P25" s="8" t="s">
        <v>343</v>
      </c>
      <c r="Q25" s="8" t="s">
        <v>343</v>
      </c>
      <c r="R25" s="8" t="s">
        <v>343</v>
      </c>
      <c r="S25" s="8" t="s">
        <v>343</v>
      </c>
      <c r="T25" s="1" t="s">
        <v>45</v>
      </c>
      <c r="U25" s="1" t="s">
        <v>343</v>
      </c>
      <c r="V25" s="1" t="s">
        <v>343</v>
      </c>
      <c r="W25" s="8" t="s">
        <v>343</v>
      </c>
      <c r="X25" s="1" t="s">
        <v>343</v>
      </c>
      <c r="Y25" s="8" t="s">
        <v>343</v>
      </c>
      <c r="Z25" s="8" t="s">
        <v>343</v>
      </c>
      <c r="AA25" s="8" t="s">
        <v>343</v>
      </c>
      <c r="AB25" s="8" t="s">
        <v>343</v>
      </c>
      <c r="AC25" s="8" t="s">
        <v>343</v>
      </c>
      <c r="AD25" s="8" t="s">
        <v>343</v>
      </c>
      <c r="AE25" s="8" t="s">
        <v>343</v>
      </c>
      <c r="AF25" s="8" t="s">
        <v>343</v>
      </c>
      <c r="AG25" s="8" t="s">
        <v>343</v>
      </c>
      <c r="AH25" s="6" t="s">
        <v>173</v>
      </c>
      <c r="AI25" s="6" t="s">
        <v>368</v>
      </c>
      <c r="AJ25" s="31" t="s">
        <v>397</v>
      </c>
    </row>
    <row r="26" spans="1:36" ht="18" customHeight="1" x14ac:dyDescent="0.55000000000000004">
      <c r="A26" s="13" t="s">
        <v>63</v>
      </c>
      <c r="B26" s="32" t="s">
        <v>435</v>
      </c>
      <c r="C26" s="7" t="str">
        <f>HYPERLINK(テーブル22104[[#This Row],[Application Note URL]],テーブル22104[[#Headers],[Application Note]])</f>
        <v>Application Note</v>
      </c>
      <c r="D26" s="7" t="str">
        <f>HYPERLINK(テーブル22104[[#This Row],[Sample Code URL]],テーブル22104[[#Headers],[Sample Code]])</f>
        <v>Sample Code</v>
      </c>
      <c r="E26" s="1" t="s">
        <v>45</v>
      </c>
      <c r="F26" s="1" t="s">
        <v>45</v>
      </c>
      <c r="G26" s="1" t="s">
        <v>45</v>
      </c>
      <c r="H26" s="1" t="s">
        <v>45</v>
      </c>
      <c r="I26" s="8" t="s">
        <v>343</v>
      </c>
      <c r="J26" s="1" t="s">
        <v>45</v>
      </c>
      <c r="K26" s="8" t="s">
        <v>343</v>
      </c>
      <c r="L26" s="1" t="s">
        <v>343</v>
      </c>
      <c r="M26" s="1" t="s">
        <v>45</v>
      </c>
      <c r="N26" s="1" t="s">
        <v>45</v>
      </c>
      <c r="O26" s="3" t="s">
        <v>45</v>
      </c>
      <c r="P26" s="1" t="s">
        <v>45</v>
      </c>
      <c r="Q26" s="1" t="s">
        <v>45</v>
      </c>
      <c r="R26" s="1" t="s">
        <v>45</v>
      </c>
      <c r="S26" s="1" t="s">
        <v>45</v>
      </c>
      <c r="T26" s="1" t="s">
        <v>45</v>
      </c>
      <c r="U26" s="1" t="s">
        <v>45</v>
      </c>
      <c r="V26" s="1" t="s">
        <v>45</v>
      </c>
      <c r="W26" s="1" t="s">
        <v>45</v>
      </c>
      <c r="X26" s="1" t="s">
        <v>45</v>
      </c>
      <c r="Y26" s="1" t="s">
        <v>45</v>
      </c>
      <c r="Z26" s="1" t="s">
        <v>45</v>
      </c>
      <c r="AA26" s="1" t="s">
        <v>45</v>
      </c>
      <c r="AB26" s="1" t="s">
        <v>45</v>
      </c>
      <c r="AC26" s="1" t="s">
        <v>45</v>
      </c>
      <c r="AD26" s="1" t="s">
        <v>45</v>
      </c>
      <c r="AE26" s="1" t="s">
        <v>45</v>
      </c>
      <c r="AF26" s="1" t="s">
        <v>45</v>
      </c>
      <c r="AG26" s="1" t="s">
        <v>45</v>
      </c>
      <c r="AH26" s="6" t="s">
        <v>174</v>
      </c>
      <c r="AI26" s="6" t="s">
        <v>175</v>
      </c>
      <c r="AJ26" s="31" t="s">
        <v>397</v>
      </c>
    </row>
    <row r="27" spans="1:36" ht="18" customHeight="1" x14ac:dyDescent="0.55000000000000004">
      <c r="A27" s="13" t="s">
        <v>64</v>
      </c>
      <c r="B27" s="32" t="s">
        <v>436</v>
      </c>
      <c r="C27" s="7" t="str">
        <f>HYPERLINK(テーブル22104[[#This Row],[Application Note URL]],テーブル22104[[#Headers],[Application Note]])</f>
        <v>Application Note</v>
      </c>
      <c r="D27" s="7" t="str">
        <f>HYPERLINK(テーブル22104[[#This Row],[Sample Code URL]],テーブル22104[[#Headers],[Sample Code]])</f>
        <v>Sample Code</v>
      </c>
      <c r="E27" s="8" t="s">
        <v>343</v>
      </c>
      <c r="F27" s="8" t="s">
        <v>343</v>
      </c>
      <c r="G27" s="8" t="s">
        <v>343</v>
      </c>
      <c r="H27" s="8" t="s">
        <v>343</v>
      </c>
      <c r="I27" s="8" t="s">
        <v>343</v>
      </c>
      <c r="J27" s="8" t="s">
        <v>343</v>
      </c>
      <c r="K27" s="8" t="s">
        <v>343</v>
      </c>
      <c r="L27" s="8" t="s">
        <v>343</v>
      </c>
      <c r="M27" s="8" t="s">
        <v>343</v>
      </c>
      <c r="N27" s="8" t="s">
        <v>343</v>
      </c>
      <c r="O27" s="10" t="s">
        <v>343</v>
      </c>
      <c r="P27" s="8" t="s">
        <v>343</v>
      </c>
      <c r="Q27" s="8" t="s">
        <v>343</v>
      </c>
      <c r="R27" s="8" t="s">
        <v>343</v>
      </c>
      <c r="S27" s="8" t="s">
        <v>343</v>
      </c>
      <c r="T27" s="1" t="s">
        <v>45</v>
      </c>
      <c r="U27" s="1" t="s">
        <v>343</v>
      </c>
      <c r="V27" s="1" t="s">
        <v>343</v>
      </c>
      <c r="W27" s="8" t="s">
        <v>343</v>
      </c>
      <c r="X27" s="1" t="s">
        <v>343</v>
      </c>
      <c r="Y27" s="8" t="s">
        <v>343</v>
      </c>
      <c r="Z27" s="8" t="s">
        <v>343</v>
      </c>
      <c r="AA27" s="8" t="s">
        <v>343</v>
      </c>
      <c r="AB27" s="8" t="s">
        <v>343</v>
      </c>
      <c r="AC27" s="1" t="s">
        <v>45</v>
      </c>
      <c r="AD27" s="8" t="s">
        <v>343</v>
      </c>
      <c r="AE27" s="8" t="s">
        <v>343</v>
      </c>
      <c r="AF27" s="8" t="s">
        <v>343</v>
      </c>
      <c r="AG27" s="8" t="s">
        <v>343</v>
      </c>
      <c r="AH27" s="6" t="s">
        <v>176</v>
      </c>
      <c r="AI27" s="6" t="s">
        <v>401</v>
      </c>
      <c r="AJ27" s="31" t="s">
        <v>397</v>
      </c>
    </row>
    <row r="28" spans="1:36" ht="18" customHeight="1" x14ac:dyDescent="0.55000000000000004">
      <c r="A28" s="13" t="s">
        <v>65</v>
      </c>
      <c r="B28" s="33" t="s">
        <v>437</v>
      </c>
      <c r="C28" s="7" t="str">
        <f>HYPERLINK(テーブル22104[[#This Row],[Application Note URL]],テーブル22104[[#Headers],[Application Note]])</f>
        <v>Application Note</v>
      </c>
      <c r="D28" s="7" t="str">
        <f>HYPERLINK(テーブル22104[[#This Row],[Sample Code URL]],テーブル22104[[#Headers],[Sample Code]])</f>
        <v>Sample Code</v>
      </c>
      <c r="E28" s="8" t="s">
        <v>343</v>
      </c>
      <c r="F28" s="8" t="s">
        <v>343</v>
      </c>
      <c r="G28" s="8" t="s">
        <v>343</v>
      </c>
      <c r="H28" s="8" t="s">
        <v>343</v>
      </c>
      <c r="I28" s="8" t="s">
        <v>343</v>
      </c>
      <c r="J28" s="8" t="s">
        <v>343</v>
      </c>
      <c r="K28" s="8" t="s">
        <v>343</v>
      </c>
      <c r="L28" s="8" t="s">
        <v>343</v>
      </c>
      <c r="M28" s="8" t="s">
        <v>343</v>
      </c>
      <c r="N28" s="8" t="s">
        <v>343</v>
      </c>
      <c r="O28" s="10" t="s">
        <v>343</v>
      </c>
      <c r="P28" s="8" t="s">
        <v>343</v>
      </c>
      <c r="Q28" s="8" t="s">
        <v>343</v>
      </c>
      <c r="R28" s="8" t="s">
        <v>343</v>
      </c>
      <c r="S28" s="8" t="s">
        <v>343</v>
      </c>
      <c r="T28" s="8" t="s">
        <v>343</v>
      </c>
      <c r="U28" s="8" t="s">
        <v>343</v>
      </c>
      <c r="V28" s="8" t="s">
        <v>343</v>
      </c>
      <c r="W28" s="1" t="s">
        <v>45</v>
      </c>
      <c r="X28" s="1" t="s">
        <v>45</v>
      </c>
      <c r="Y28" s="1" t="s">
        <v>45</v>
      </c>
      <c r="Z28" s="8" t="s">
        <v>343</v>
      </c>
      <c r="AA28" s="1" t="s">
        <v>45</v>
      </c>
      <c r="AB28" s="8" t="s">
        <v>343</v>
      </c>
      <c r="AC28" s="8" t="s">
        <v>343</v>
      </c>
      <c r="AD28" s="1" t="s">
        <v>45</v>
      </c>
      <c r="AE28" s="1" t="s">
        <v>45</v>
      </c>
      <c r="AF28" s="1" t="s">
        <v>45</v>
      </c>
      <c r="AG28" s="8" t="s">
        <v>343</v>
      </c>
      <c r="AH28" s="6" t="s">
        <v>177</v>
      </c>
      <c r="AI28" s="6" t="s">
        <v>178</v>
      </c>
      <c r="AJ28" s="31" t="s">
        <v>397</v>
      </c>
    </row>
    <row r="29" spans="1:36" ht="18" customHeight="1" x14ac:dyDescent="0.55000000000000004">
      <c r="A29" s="13" t="s">
        <v>319</v>
      </c>
      <c r="B29" s="42" t="s">
        <v>519</v>
      </c>
      <c r="C29" s="7" t="str">
        <f>HYPERLINK(テーブル22104[[#This Row],[Application Note URL]],テーブル22104[[#Headers],[Application Note]])</f>
        <v>Application Note</v>
      </c>
      <c r="D29" s="7" t="str">
        <f>HYPERLINK(テーブル22104[[#This Row],[Sample Code URL]],テーブル22104[[#Headers],[Sample Code]])</f>
        <v>Sample Code</v>
      </c>
      <c r="E29" s="8" t="s">
        <v>343</v>
      </c>
      <c r="F29" s="8" t="s">
        <v>343</v>
      </c>
      <c r="G29" s="8" t="s">
        <v>343</v>
      </c>
      <c r="H29" s="8" t="s">
        <v>343</v>
      </c>
      <c r="I29" s="8" t="s">
        <v>343</v>
      </c>
      <c r="J29" s="8" t="s">
        <v>343</v>
      </c>
      <c r="K29" s="8" t="s">
        <v>343</v>
      </c>
      <c r="L29" s="8" t="s">
        <v>343</v>
      </c>
      <c r="M29" s="8" t="s">
        <v>343</v>
      </c>
      <c r="N29" s="8" t="s">
        <v>343</v>
      </c>
      <c r="O29" s="10" t="s">
        <v>343</v>
      </c>
      <c r="P29" s="8" t="s">
        <v>343</v>
      </c>
      <c r="Q29" s="8" t="s">
        <v>343</v>
      </c>
      <c r="R29" s="8" t="s">
        <v>343</v>
      </c>
      <c r="S29" s="8" t="s">
        <v>343</v>
      </c>
      <c r="T29" s="8" t="s">
        <v>343</v>
      </c>
      <c r="U29" s="8" t="s">
        <v>343</v>
      </c>
      <c r="V29" s="8" t="s">
        <v>343</v>
      </c>
      <c r="W29" s="8" t="s">
        <v>343</v>
      </c>
      <c r="X29" s="8" t="s">
        <v>343</v>
      </c>
      <c r="Y29" s="8" t="s">
        <v>343</v>
      </c>
      <c r="Z29" s="8" t="s">
        <v>343</v>
      </c>
      <c r="AA29" s="8" t="s">
        <v>343</v>
      </c>
      <c r="AB29" s="8" t="s">
        <v>343</v>
      </c>
      <c r="AC29" s="1" t="s">
        <v>45</v>
      </c>
      <c r="AD29" s="8" t="s">
        <v>343</v>
      </c>
      <c r="AE29" s="8" t="s">
        <v>343</v>
      </c>
      <c r="AF29" s="8" t="s">
        <v>343</v>
      </c>
      <c r="AG29" s="8" t="s">
        <v>343</v>
      </c>
      <c r="AH29" s="6" t="s">
        <v>179</v>
      </c>
      <c r="AI29" s="6" t="s">
        <v>369</v>
      </c>
      <c r="AJ29" s="31" t="s">
        <v>397</v>
      </c>
    </row>
    <row r="30" spans="1:36" ht="18" customHeight="1" x14ac:dyDescent="0.55000000000000004">
      <c r="A30" s="13" t="s">
        <v>1</v>
      </c>
      <c r="B30" s="32" t="s">
        <v>119</v>
      </c>
      <c r="C30" s="7" t="str">
        <f>HYPERLINK(テーブル22104[[#This Row],[Application Note URL]],テーブル22104[[#Headers],[Application Note]])</f>
        <v>Application Note</v>
      </c>
      <c r="D30" s="7" t="str">
        <f>HYPERLINK(テーブル22104[[#This Row],[Sample Code URL]],テーブル22104[[#Headers],[Sample Code]])</f>
        <v>Sample Code</v>
      </c>
      <c r="E30" s="8" t="s">
        <v>343</v>
      </c>
      <c r="F30" s="8" t="s">
        <v>343</v>
      </c>
      <c r="G30" s="8" t="s">
        <v>343</v>
      </c>
      <c r="H30" s="8" t="s">
        <v>343</v>
      </c>
      <c r="I30" s="8" t="s">
        <v>343</v>
      </c>
      <c r="J30" s="8" t="s">
        <v>343</v>
      </c>
      <c r="K30" s="8" t="s">
        <v>343</v>
      </c>
      <c r="L30" s="8" t="s">
        <v>343</v>
      </c>
      <c r="M30" s="8" t="s">
        <v>343</v>
      </c>
      <c r="N30" s="8" t="s">
        <v>343</v>
      </c>
      <c r="O30" s="10" t="s">
        <v>343</v>
      </c>
      <c r="P30" s="8" t="s">
        <v>343</v>
      </c>
      <c r="Q30" s="8" t="s">
        <v>343</v>
      </c>
      <c r="R30" s="8" t="s">
        <v>343</v>
      </c>
      <c r="S30" s="8" t="s">
        <v>343</v>
      </c>
      <c r="T30" s="8" t="s">
        <v>343</v>
      </c>
      <c r="U30" s="8" t="s">
        <v>343</v>
      </c>
      <c r="V30" s="8" t="s">
        <v>343</v>
      </c>
      <c r="W30" s="1" t="s">
        <v>45</v>
      </c>
      <c r="X30" s="1" t="s">
        <v>45</v>
      </c>
      <c r="Y30" s="1" t="s">
        <v>45</v>
      </c>
      <c r="Z30" s="8" t="s">
        <v>343</v>
      </c>
      <c r="AA30" s="1" t="s">
        <v>45</v>
      </c>
      <c r="AB30" s="1" t="s">
        <v>45</v>
      </c>
      <c r="AC30" s="1" t="s">
        <v>45</v>
      </c>
      <c r="AD30" s="1" t="s">
        <v>45</v>
      </c>
      <c r="AE30" s="1" t="s">
        <v>45</v>
      </c>
      <c r="AF30" s="1" t="s">
        <v>45</v>
      </c>
      <c r="AG30" s="1" t="s">
        <v>45</v>
      </c>
      <c r="AH30" s="6" t="s">
        <v>180</v>
      </c>
      <c r="AI30" s="6" t="s">
        <v>181</v>
      </c>
      <c r="AJ30" s="31" t="s">
        <v>397</v>
      </c>
    </row>
    <row r="31" spans="1:36" ht="18" customHeight="1" x14ac:dyDescent="0.55000000000000004">
      <c r="A31" s="13" t="s">
        <v>2</v>
      </c>
      <c r="B31" s="32" t="s">
        <v>120</v>
      </c>
      <c r="C31" s="7" t="str">
        <f>HYPERLINK(テーブル22104[[#This Row],[Application Note URL]],テーブル22104[[#Headers],[Application Note]])</f>
        <v>Application Note</v>
      </c>
      <c r="D31" s="7" t="str">
        <f>HYPERLINK(テーブル22104[[#This Row],[Sample Code URL]],テーブル22104[[#Headers],[Sample Code]])</f>
        <v>Sample Code</v>
      </c>
      <c r="E31" s="8" t="s">
        <v>343</v>
      </c>
      <c r="F31" s="1" t="s">
        <v>45</v>
      </c>
      <c r="G31" s="1" t="s">
        <v>45</v>
      </c>
      <c r="H31" s="8" t="s">
        <v>343</v>
      </c>
      <c r="I31" s="8" t="s">
        <v>343</v>
      </c>
      <c r="J31" s="8" t="s">
        <v>343</v>
      </c>
      <c r="K31" s="8" t="s">
        <v>343</v>
      </c>
      <c r="L31" s="8" t="s">
        <v>343</v>
      </c>
      <c r="M31" s="1" t="s">
        <v>45</v>
      </c>
      <c r="N31" s="8" t="s">
        <v>343</v>
      </c>
      <c r="O31" s="10" t="s">
        <v>343</v>
      </c>
      <c r="P31" s="8" t="s">
        <v>343</v>
      </c>
      <c r="Q31" s="1" t="s">
        <v>45</v>
      </c>
      <c r="R31" s="8" t="s">
        <v>343</v>
      </c>
      <c r="S31" s="8" t="s">
        <v>343</v>
      </c>
      <c r="T31" s="8" t="s">
        <v>343</v>
      </c>
      <c r="U31" s="8" t="s">
        <v>343</v>
      </c>
      <c r="V31" s="1" t="s">
        <v>45</v>
      </c>
      <c r="W31" s="8" t="s">
        <v>343</v>
      </c>
      <c r="X31" s="8" t="s">
        <v>343</v>
      </c>
      <c r="Y31" s="8" t="s">
        <v>343</v>
      </c>
      <c r="Z31" s="8" t="s">
        <v>343</v>
      </c>
      <c r="AA31" s="8" t="s">
        <v>343</v>
      </c>
      <c r="AB31" s="8" t="s">
        <v>343</v>
      </c>
      <c r="AC31" s="8" t="s">
        <v>343</v>
      </c>
      <c r="AD31" s="8" t="s">
        <v>343</v>
      </c>
      <c r="AE31" s="8" t="s">
        <v>343</v>
      </c>
      <c r="AF31" s="8" t="s">
        <v>343</v>
      </c>
      <c r="AG31" s="8" t="s">
        <v>343</v>
      </c>
      <c r="AH31" s="6" t="s">
        <v>182</v>
      </c>
      <c r="AI31" s="6" t="s">
        <v>183</v>
      </c>
      <c r="AJ31" s="31" t="s">
        <v>397</v>
      </c>
    </row>
    <row r="32" spans="1:36" ht="18" customHeight="1" x14ac:dyDescent="0.55000000000000004">
      <c r="A32" s="13" t="s">
        <v>3</v>
      </c>
      <c r="B32" s="32" t="s">
        <v>121</v>
      </c>
      <c r="C32" s="7" t="str">
        <f>HYPERLINK(テーブル22104[[#This Row],[Application Note URL]],テーブル22104[[#Headers],[Application Note]])</f>
        <v>Application Note</v>
      </c>
      <c r="D32" s="7" t="str">
        <f>HYPERLINK(テーブル22104[[#This Row],[Sample Code URL]],テーブル22104[[#Headers],[Sample Code]])</f>
        <v>Sample Code</v>
      </c>
      <c r="E32" s="8" t="s">
        <v>343</v>
      </c>
      <c r="F32" s="8" t="s">
        <v>343</v>
      </c>
      <c r="G32" s="8" t="s">
        <v>343</v>
      </c>
      <c r="H32" s="8" t="s">
        <v>343</v>
      </c>
      <c r="I32" s="8" t="s">
        <v>343</v>
      </c>
      <c r="J32" s="8" t="s">
        <v>343</v>
      </c>
      <c r="K32" s="8" t="s">
        <v>343</v>
      </c>
      <c r="L32" s="8" t="s">
        <v>343</v>
      </c>
      <c r="M32" s="8" t="s">
        <v>343</v>
      </c>
      <c r="N32" s="8" t="s">
        <v>343</v>
      </c>
      <c r="O32" s="10" t="s">
        <v>343</v>
      </c>
      <c r="P32" s="8" t="s">
        <v>343</v>
      </c>
      <c r="Q32" s="8" t="s">
        <v>343</v>
      </c>
      <c r="R32" s="8" t="s">
        <v>343</v>
      </c>
      <c r="S32" s="8" t="s">
        <v>343</v>
      </c>
      <c r="T32" s="8" t="s">
        <v>343</v>
      </c>
      <c r="U32" s="8" t="s">
        <v>343</v>
      </c>
      <c r="V32" s="8" t="s">
        <v>343</v>
      </c>
      <c r="W32" s="1" t="s">
        <v>45</v>
      </c>
      <c r="X32" s="1" t="s">
        <v>45</v>
      </c>
      <c r="Y32" s="1" t="s">
        <v>45</v>
      </c>
      <c r="Z32" s="8" t="s">
        <v>343</v>
      </c>
      <c r="AA32" s="1" t="s">
        <v>45</v>
      </c>
      <c r="AB32" s="1" t="s">
        <v>45</v>
      </c>
      <c r="AC32" s="1" t="s">
        <v>45</v>
      </c>
      <c r="AD32" s="1" t="s">
        <v>45</v>
      </c>
      <c r="AE32" s="1" t="s">
        <v>45</v>
      </c>
      <c r="AF32" s="1" t="s">
        <v>45</v>
      </c>
      <c r="AG32" s="1" t="s">
        <v>45</v>
      </c>
      <c r="AH32" s="6" t="s">
        <v>184</v>
      </c>
      <c r="AI32" s="6" t="s">
        <v>185</v>
      </c>
      <c r="AJ32" s="31" t="s">
        <v>397</v>
      </c>
    </row>
    <row r="33" spans="1:36" ht="18" customHeight="1" x14ac:dyDescent="0.55000000000000004">
      <c r="A33" s="13" t="s">
        <v>4</v>
      </c>
      <c r="B33" s="32" t="s">
        <v>122</v>
      </c>
      <c r="C33" s="7" t="str">
        <f>HYPERLINK(テーブル22104[[#This Row],[Application Note URL]],テーブル22104[[#Headers],[Application Note]])</f>
        <v>Application Note</v>
      </c>
      <c r="D33" s="7" t="str">
        <f>HYPERLINK(テーブル22104[[#This Row],[Sample Code URL]],テーブル22104[[#Headers],[Sample Code]])</f>
        <v>Sample Code</v>
      </c>
      <c r="E33" s="8" t="s">
        <v>343</v>
      </c>
      <c r="F33" s="1" t="s">
        <v>45</v>
      </c>
      <c r="G33" s="1" t="s">
        <v>45</v>
      </c>
      <c r="H33" s="8" t="s">
        <v>343</v>
      </c>
      <c r="I33" s="8" t="s">
        <v>343</v>
      </c>
      <c r="J33" s="8" t="s">
        <v>343</v>
      </c>
      <c r="K33" s="8" t="s">
        <v>343</v>
      </c>
      <c r="L33" s="8" t="s">
        <v>343</v>
      </c>
      <c r="M33" s="1" t="s">
        <v>45</v>
      </c>
      <c r="N33" s="8" t="s">
        <v>343</v>
      </c>
      <c r="O33" s="10" t="s">
        <v>343</v>
      </c>
      <c r="P33" s="8" t="s">
        <v>343</v>
      </c>
      <c r="Q33" s="1" t="s">
        <v>45</v>
      </c>
      <c r="R33" s="8" t="s">
        <v>343</v>
      </c>
      <c r="S33" s="8" t="s">
        <v>343</v>
      </c>
      <c r="T33" s="8" t="s">
        <v>343</v>
      </c>
      <c r="U33" s="8" t="s">
        <v>343</v>
      </c>
      <c r="V33" s="1" t="s">
        <v>45</v>
      </c>
      <c r="W33" s="8" t="s">
        <v>343</v>
      </c>
      <c r="X33" s="8" t="s">
        <v>343</v>
      </c>
      <c r="Y33" s="8" t="s">
        <v>343</v>
      </c>
      <c r="Z33" s="8" t="s">
        <v>343</v>
      </c>
      <c r="AA33" s="8" t="s">
        <v>343</v>
      </c>
      <c r="AB33" s="8" t="s">
        <v>343</v>
      </c>
      <c r="AC33" s="8" t="s">
        <v>343</v>
      </c>
      <c r="AD33" s="8" t="s">
        <v>343</v>
      </c>
      <c r="AE33" s="8" t="s">
        <v>343</v>
      </c>
      <c r="AF33" s="8" t="s">
        <v>343</v>
      </c>
      <c r="AG33" s="8" t="s">
        <v>343</v>
      </c>
      <c r="AH33" s="6" t="s">
        <v>186</v>
      </c>
      <c r="AI33" s="6" t="s">
        <v>187</v>
      </c>
      <c r="AJ33" s="31" t="s">
        <v>397</v>
      </c>
    </row>
    <row r="34" spans="1:36" ht="18" customHeight="1" x14ac:dyDescent="0.55000000000000004">
      <c r="A34" s="13" t="s">
        <v>5</v>
      </c>
      <c r="B34" s="32" t="s">
        <v>123</v>
      </c>
      <c r="C34" s="7" t="str">
        <f>HYPERLINK(テーブル22104[[#This Row],[Application Note URL]],テーブル22104[[#Headers],[Application Note]])</f>
        <v>Application Note</v>
      </c>
      <c r="D34" s="7" t="str">
        <f>HYPERLINK(テーブル22104[[#This Row],[Sample Code URL]],テーブル22104[[#Headers],[Sample Code]])</f>
        <v>Sample Code</v>
      </c>
      <c r="E34" s="8" t="s">
        <v>343</v>
      </c>
      <c r="F34" s="8" t="s">
        <v>343</v>
      </c>
      <c r="G34" s="8" t="s">
        <v>343</v>
      </c>
      <c r="H34" s="8" t="s">
        <v>343</v>
      </c>
      <c r="I34" s="8" t="s">
        <v>343</v>
      </c>
      <c r="J34" s="8" t="s">
        <v>343</v>
      </c>
      <c r="K34" s="8" t="s">
        <v>343</v>
      </c>
      <c r="L34" s="8" t="s">
        <v>343</v>
      </c>
      <c r="M34" s="8" t="s">
        <v>343</v>
      </c>
      <c r="N34" s="8" t="s">
        <v>343</v>
      </c>
      <c r="O34" s="10" t="s">
        <v>343</v>
      </c>
      <c r="P34" s="8" t="s">
        <v>343</v>
      </c>
      <c r="Q34" s="8" t="s">
        <v>343</v>
      </c>
      <c r="R34" s="8" t="s">
        <v>343</v>
      </c>
      <c r="S34" s="8" t="s">
        <v>343</v>
      </c>
      <c r="T34" s="8" t="s">
        <v>343</v>
      </c>
      <c r="U34" s="8" t="s">
        <v>343</v>
      </c>
      <c r="V34" s="8" t="s">
        <v>343</v>
      </c>
      <c r="W34" s="1" t="s">
        <v>45</v>
      </c>
      <c r="X34" s="1" t="s">
        <v>45</v>
      </c>
      <c r="Y34" s="1" t="s">
        <v>45</v>
      </c>
      <c r="Z34" s="8" t="s">
        <v>343</v>
      </c>
      <c r="AA34" s="1" t="s">
        <v>45</v>
      </c>
      <c r="AB34" s="1" t="s">
        <v>45</v>
      </c>
      <c r="AC34" s="1" t="s">
        <v>45</v>
      </c>
      <c r="AD34" s="1" t="s">
        <v>45</v>
      </c>
      <c r="AE34" s="1" t="s">
        <v>45</v>
      </c>
      <c r="AF34" s="1" t="s">
        <v>45</v>
      </c>
      <c r="AG34" s="1" t="s">
        <v>45</v>
      </c>
      <c r="AH34" s="6" t="s">
        <v>188</v>
      </c>
      <c r="AI34" s="6" t="s">
        <v>189</v>
      </c>
      <c r="AJ34" s="31" t="s">
        <v>397</v>
      </c>
    </row>
    <row r="35" spans="1:36" ht="18" customHeight="1" x14ac:dyDescent="0.55000000000000004">
      <c r="A35" s="13" t="s">
        <v>6</v>
      </c>
      <c r="B35" s="32" t="s">
        <v>124</v>
      </c>
      <c r="C35" s="7" t="str">
        <f>HYPERLINK(テーブル22104[[#This Row],[Application Note URL]],テーブル22104[[#Headers],[Application Note]])</f>
        <v>Application Note</v>
      </c>
      <c r="D35" s="7" t="str">
        <f>HYPERLINK(テーブル22104[[#This Row],[Sample Code URL]],テーブル22104[[#Headers],[Sample Code]])</f>
        <v>Sample Code</v>
      </c>
      <c r="E35" s="8" t="s">
        <v>343</v>
      </c>
      <c r="F35" s="1" t="s">
        <v>45</v>
      </c>
      <c r="G35" s="1" t="s">
        <v>45</v>
      </c>
      <c r="H35" s="8" t="s">
        <v>343</v>
      </c>
      <c r="I35" s="8" t="s">
        <v>343</v>
      </c>
      <c r="J35" s="8" t="s">
        <v>343</v>
      </c>
      <c r="K35" s="8" t="s">
        <v>343</v>
      </c>
      <c r="L35" s="8" t="s">
        <v>343</v>
      </c>
      <c r="M35" s="1" t="s">
        <v>45</v>
      </c>
      <c r="N35" s="8" t="s">
        <v>343</v>
      </c>
      <c r="O35" s="10" t="s">
        <v>343</v>
      </c>
      <c r="P35" s="8" t="s">
        <v>343</v>
      </c>
      <c r="Q35" s="1" t="s">
        <v>45</v>
      </c>
      <c r="R35" s="8" t="s">
        <v>343</v>
      </c>
      <c r="S35" s="8" t="s">
        <v>343</v>
      </c>
      <c r="T35" s="8" t="s">
        <v>343</v>
      </c>
      <c r="U35" s="8" t="s">
        <v>343</v>
      </c>
      <c r="V35" s="1" t="s">
        <v>45</v>
      </c>
      <c r="W35" s="8" t="s">
        <v>343</v>
      </c>
      <c r="X35" s="8" t="s">
        <v>343</v>
      </c>
      <c r="Y35" s="8" t="s">
        <v>343</v>
      </c>
      <c r="Z35" s="8" t="s">
        <v>343</v>
      </c>
      <c r="AA35" s="8" t="s">
        <v>343</v>
      </c>
      <c r="AB35" s="8" t="s">
        <v>343</v>
      </c>
      <c r="AC35" s="8" t="s">
        <v>343</v>
      </c>
      <c r="AD35" s="8" t="s">
        <v>343</v>
      </c>
      <c r="AE35" s="8" t="s">
        <v>343</v>
      </c>
      <c r="AF35" s="8" t="s">
        <v>343</v>
      </c>
      <c r="AG35" s="8" t="s">
        <v>343</v>
      </c>
      <c r="AH35" s="6" t="s">
        <v>190</v>
      </c>
      <c r="AI35" s="6" t="s">
        <v>191</v>
      </c>
      <c r="AJ35" s="31" t="s">
        <v>397</v>
      </c>
    </row>
    <row r="36" spans="1:36" ht="18" customHeight="1" x14ac:dyDescent="0.55000000000000004">
      <c r="A36" s="13" t="s">
        <v>7</v>
      </c>
      <c r="B36" s="32" t="s">
        <v>125</v>
      </c>
      <c r="C36" s="7" t="str">
        <f>HYPERLINK(テーブル22104[[#This Row],[Application Note URL]],テーブル22104[[#Headers],[Application Note]])</f>
        <v>Application Note</v>
      </c>
      <c r="D36" s="7" t="str">
        <f>HYPERLINK(テーブル22104[[#This Row],[Sample Code URL]],テーブル22104[[#Headers],[Sample Code]])</f>
        <v>Sample Code</v>
      </c>
      <c r="E36" s="8" t="s">
        <v>343</v>
      </c>
      <c r="F36" s="8" t="s">
        <v>343</v>
      </c>
      <c r="G36" s="8" t="s">
        <v>343</v>
      </c>
      <c r="H36" s="8" t="s">
        <v>343</v>
      </c>
      <c r="I36" s="8" t="s">
        <v>343</v>
      </c>
      <c r="J36" s="8" t="s">
        <v>343</v>
      </c>
      <c r="K36" s="8" t="s">
        <v>343</v>
      </c>
      <c r="L36" s="8" t="s">
        <v>343</v>
      </c>
      <c r="M36" s="8" t="s">
        <v>343</v>
      </c>
      <c r="N36" s="8" t="s">
        <v>343</v>
      </c>
      <c r="O36" s="10" t="s">
        <v>343</v>
      </c>
      <c r="P36" s="8" t="s">
        <v>343</v>
      </c>
      <c r="Q36" s="8" t="s">
        <v>343</v>
      </c>
      <c r="R36" s="8" t="s">
        <v>343</v>
      </c>
      <c r="S36" s="8" t="s">
        <v>343</v>
      </c>
      <c r="T36" s="8" t="s">
        <v>343</v>
      </c>
      <c r="U36" s="8" t="s">
        <v>343</v>
      </c>
      <c r="V36" s="8" t="s">
        <v>343</v>
      </c>
      <c r="W36" s="1" t="s">
        <v>45</v>
      </c>
      <c r="X36" s="1" t="s">
        <v>45</v>
      </c>
      <c r="Y36" s="1" t="s">
        <v>45</v>
      </c>
      <c r="Z36" s="8" t="s">
        <v>343</v>
      </c>
      <c r="AA36" s="1" t="s">
        <v>45</v>
      </c>
      <c r="AB36" s="1" t="s">
        <v>45</v>
      </c>
      <c r="AC36" s="1" t="s">
        <v>45</v>
      </c>
      <c r="AD36" s="1" t="s">
        <v>45</v>
      </c>
      <c r="AE36" s="1" t="s">
        <v>45</v>
      </c>
      <c r="AF36" s="1" t="s">
        <v>45</v>
      </c>
      <c r="AG36" s="1" t="s">
        <v>45</v>
      </c>
      <c r="AH36" s="6" t="s">
        <v>192</v>
      </c>
      <c r="AI36" s="6" t="s">
        <v>193</v>
      </c>
      <c r="AJ36" s="31" t="s">
        <v>397</v>
      </c>
    </row>
    <row r="37" spans="1:36" ht="18" customHeight="1" x14ac:dyDescent="0.55000000000000004">
      <c r="A37" s="13" t="s">
        <v>8</v>
      </c>
      <c r="B37" s="32" t="s">
        <v>126</v>
      </c>
      <c r="C37" s="7" t="str">
        <f>HYPERLINK(テーブル22104[[#This Row],[Application Note URL]],テーブル22104[[#Headers],[Application Note]])</f>
        <v>Application Note</v>
      </c>
      <c r="D37" s="7" t="str">
        <f>HYPERLINK(テーブル22104[[#This Row],[Sample Code URL]],テーブル22104[[#Headers],[Sample Code]])</f>
        <v>Sample Code</v>
      </c>
      <c r="E37" s="8" t="s">
        <v>343</v>
      </c>
      <c r="F37" s="1" t="s">
        <v>45</v>
      </c>
      <c r="G37" s="1" t="s">
        <v>45</v>
      </c>
      <c r="H37" s="8" t="s">
        <v>343</v>
      </c>
      <c r="I37" s="8" t="s">
        <v>343</v>
      </c>
      <c r="J37" s="8" t="s">
        <v>343</v>
      </c>
      <c r="K37" s="8" t="s">
        <v>343</v>
      </c>
      <c r="L37" s="8" t="s">
        <v>343</v>
      </c>
      <c r="M37" s="1" t="s">
        <v>45</v>
      </c>
      <c r="N37" s="8" t="s">
        <v>343</v>
      </c>
      <c r="O37" s="10" t="s">
        <v>343</v>
      </c>
      <c r="P37" s="8" t="s">
        <v>343</v>
      </c>
      <c r="Q37" s="1" t="s">
        <v>45</v>
      </c>
      <c r="R37" s="8" t="s">
        <v>343</v>
      </c>
      <c r="S37" s="8" t="s">
        <v>343</v>
      </c>
      <c r="T37" s="8" t="s">
        <v>343</v>
      </c>
      <c r="U37" s="8" t="s">
        <v>343</v>
      </c>
      <c r="V37" s="1" t="s">
        <v>45</v>
      </c>
      <c r="W37" s="8" t="s">
        <v>343</v>
      </c>
      <c r="X37" s="8" t="s">
        <v>343</v>
      </c>
      <c r="Y37" s="8" t="s">
        <v>343</v>
      </c>
      <c r="Z37" s="8" t="s">
        <v>343</v>
      </c>
      <c r="AA37" s="8" t="s">
        <v>343</v>
      </c>
      <c r="AB37" s="8" t="s">
        <v>343</v>
      </c>
      <c r="AC37" s="8" t="s">
        <v>343</v>
      </c>
      <c r="AD37" s="8" t="s">
        <v>343</v>
      </c>
      <c r="AE37" s="8" t="s">
        <v>343</v>
      </c>
      <c r="AF37" s="8" t="s">
        <v>343</v>
      </c>
      <c r="AG37" s="8" t="s">
        <v>343</v>
      </c>
      <c r="AH37" s="6" t="s">
        <v>194</v>
      </c>
      <c r="AI37" s="6" t="s">
        <v>195</v>
      </c>
      <c r="AJ37" s="31" t="s">
        <v>397</v>
      </c>
    </row>
    <row r="38" spans="1:36" ht="18" customHeight="1" x14ac:dyDescent="0.55000000000000004">
      <c r="A38" s="13" t="s">
        <v>9</v>
      </c>
      <c r="B38" s="32" t="s">
        <v>127</v>
      </c>
      <c r="C38" s="7" t="str">
        <f>HYPERLINK(テーブル22104[[#This Row],[Application Note URL]],テーブル22104[[#Headers],[Application Note]])</f>
        <v>Application Note</v>
      </c>
      <c r="D38" s="7" t="str">
        <f>HYPERLINK(テーブル22104[[#This Row],[Sample Code URL]],テーブル22104[[#Headers],[Sample Code]])</f>
        <v>Sample Code</v>
      </c>
      <c r="E38" s="8" t="s">
        <v>343</v>
      </c>
      <c r="F38" s="8" t="s">
        <v>343</v>
      </c>
      <c r="G38" s="8" t="s">
        <v>343</v>
      </c>
      <c r="H38" s="8" t="s">
        <v>343</v>
      </c>
      <c r="I38" s="8" t="s">
        <v>343</v>
      </c>
      <c r="J38" s="8" t="s">
        <v>343</v>
      </c>
      <c r="K38" s="8" t="s">
        <v>343</v>
      </c>
      <c r="L38" s="8" t="s">
        <v>343</v>
      </c>
      <c r="M38" s="8" t="s">
        <v>343</v>
      </c>
      <c r="N38" s="8" t="s">
        <v>343</v>
      </c>
      <c r="O38" s="10" t="s">
        <v>343</v>
      </c>
      <c r="P38" s="8" t="s">
        <v>343</v>
      </c>
      <c r="Q38" s="8" t="s">
        <v>343</v>
      </c>
      <c r="R38" s="8" t="s">
        <v>343</v>
      </c>
      <c r="S38" s="8" t="s">
        <v>343</v>
      </c>
      <c r="T38" s="8" t="s">
        <v>343</v>
      </c>
      <c r="U38" s="8" t="s">
        <v>343</v>
      </c>
      <c r="V38" s="8" t="s">
        <v>343</v>
      </c>
      <c r="W38" s="1" t="s">
        <v>45</v>
      </c>
      <c r="X38" s="1" t="s">
        <v>45</v>
      </c>
      <c r="Y38" s="1" t="s">
        <v>45</v>
      </c>
      <c r="Z38" s="8" t="s">
        <v>343</v>
      </c>
      <c r="AA38" s="1" t="s">
        <v>45</v>
      </c>
      <c r="AB38" s="1" t="s">
        <v>45</v>
      </c>
      <c r="AC38" s="1" t="s">
        <v>45</v>
      </c>
      <c r="AD38" s="1" t="s">
        <v>45</v>
      </c>
      <c r="AE38" s="1" t="s">
        <v>45</v>
      </c>
      <c r="AF38" s="1" t="s">
        <v>45</v>
      </c>
      <c r="AG38" s="1" t="s">
        <v>45</v>
      </c>
      <c r="AH38" s="6" t="s">
        <v>196</v>
      </c>
      <c r="AI38" s="6" t="s">
        <v>197</v>
      </c>
      <c r="AJ38" s="31" t="s">
        <v>397</v>
      </c>
    </row>
    <row r="39" spans="1:36" ht="18" customHeight="1" x14ac:dyDescent="0.55000000000000004">
      <c r="A39" s="13" t="s">
        <v>10</v>
      </c>
      <c r="B39" s="32" t="s">
        <v>128</v>
      </c>
      <c r="C39" s="7" t="str">
        <f>HYPERLINK(テーブル22104[[#This Row],[Application Note URL]],テーブル22104[[#Headers],[Application Note]])</f>
        <v>Application Note</v>
      </c>
      <c r="D39" s="7" t="str">
        <f>HYPERLINK(テーブル22104[[#This Row],[Sample Code URL]],テーブル22104[[#Headers],[Sample Code]])</f>
        <v>Sample Code</v>
      </c>
      <c r="E39" s="8" t="s">
        <v>343</v>
      </c>
      <c r="F39" s="1" t="s">
        <v>45</v>
      </c>
      <c r="G39" s="1" t="s">
        <v>45</v>
      </c>
      <c r="H39" s="8" t="s">
        <v>343</v>
      </c>
      <c r="I39" s="8" t="s">
        <v>343</v>
      </c>
      <c r="J39" s="8" t="s">
        <v>343</v>
      </c>
      <c r="K39" s="8" t="s">
        <v>343</v>
      </c>
      <c r="L39" s="8" t="s">
        <v>343</v>
      </c>
      <c r="M39" s="1" t="s">
        <v>45</v>
      </c>
      <c r="N39" s="8" t="s">
        <v>343</v>
      </c>
      <c r="O39" s="10" t="s">
        <v>343</v>
      </c>
      <c r="P39" s="8" t="s">
        <v>343</v>
      </c>
      <c r="Q39" s="1" t="s">
        <v>45</v>
      </c>
      <c r="R39" s="8" t="s">
        <v>343</v>
      </c>
      <c r="S39" s="8" t="s">
        <v>343</v>
      </c>
      <c r="T39" s="8" t="s">
        <v>343</v>
      </c>
      <c r="U39" s="8" t="s">
        <v>343</v>
      </c>
      <c r="V39" s="1" t="s">
        <v>45</v>
      </c>
      <c r="W39" s="8" t="s">
        <v>343</v>
      </c>
      <c r="X39" s="8" t="s">
        <v>343</v>
      </c>
      <c r="Y39" s="8" t="s">
        <v>343</v>
      </c>
      <c r="Z39" s="8" t="s">
        <v>343</v>
      </c>
      <c r="AA39" s="8" t="s">
        <v>343</v>
      </c>
      <c r="AB39" s="8" t="s">
        <v>343</v>
      </c>
      <c r="AC39" s="8" t="s">
        <v>343</v>
      </c>
      <c r="AD39" s="8" t="s">
        <v>343</v>
      </c>
      <c r="AE39" s="8" t="s">
        <v>343</v>
      </c>
      <c r="AF39" s="8" t="s">
        <v>343</v>
      </c>
      <c r="AG39" s="8" t="s">
        <v>343</v>
      </c>
      <c r="AH39" s="6" t="s">
        <v>198</v>
      </c>
      <c r="AI39" s="6" t="s">
        <v>199</v>
      </c>
      <c r="AJ39" s="31" t="s">
        <v>397</v>
      </c>
    </row>
    <row r="40" spans="1:36" ht="18" customHeight="1" x14ac:dyDescent="0.55000000000000004">
      <c r="A40" s="13" t="s">
        <v>11</v>
      </c>
      <c r="B40" s="32" t="s">
        <v>129</v>
      </c>
      <c r="C40" s="7" t="str">
        <f>HYPERLINK(テーブル22104[[#This Row],[Application Note URL]],テーブル22104[[#Headers],[Application Note]])</f>
        <v>Application Note</v>
      </c>
      <c r="D40" s="7" t="str">
        <f>HYPERLINK(テーブル22104[[#This Row],[Sample Code URL]],テーブル22104[[#Headers],[Sample Code]])</f>
        <v>Sample Code</v>
      </c>
      <c r="E40" s="8" t="s">
        <v>343</v>
      </c>
      <c r="F40" s="8" t="s">
        <v>343</v>
      </c>
      <c r="G40" s="8" t="s">
        <v>343</v>
      </c>
      <c r="H40" s="8" t="s">
        <v>343</v>
      </c>
      <c r="I40" s="8" t="s">
        <v>343</v>
      </c>
      <c r="J40" s="8" t="s">
        <v>343</v>
      </c>
      <c r="K40" s="8" t="s">
        <v>343</v>
      </c>
      <c r="L40" s="8" t="s">
        <v>343</v>
      </c>
      <c r="M40" s="8" t="s">
        <v>343</v>
      </c>
      <c r="N40" s="8" t="s">
        <v>343</v>
      </c>
      <c r="O40" s="10" t="s">
        <v>343</v>
      </c>
      <c r="P40" s="8" t="s">
        <v>343</v>
      </c>
      <c r="Q40" s="8" t="s">
        <v>343</v>
      </c>
      <c r="R40" s="8" t="s">
        <v>343</v>
      </c>
      <c r="S40" s="8" t="s">
        <v>343</v>
      </c>
      <c r="T40" s="8" t="s">
        <v>343</v>
      </c>
      <c r="U40" s="8" t="s">
        <v>343</v>
      </c>
      <c r="V40" s="8" t="s">
        <v>343</v>
      </c>
      <c r="W40" s="1" t="s">
        <v>45</v>
      </c>
      <c r="X40" s="1" t="s">
        <v>45</v>
      </c>
      <c r="Y40" s="1" t="s">
        <v>45</v>
      </c>
      <c r="Z40" s="8" t="s">
        <v>343</v>
      </c>
      <c r="AA40" s="1" t="s">
        <v>45</v>
      </c>
      <c r="AB40" s="1" t="s">
        <v>45</v>
      </c>
      <c r="AC40" s="1" t="s">
        <v>45</v>
      </c>
      <c r="AD40" s="1" t="s">
        <v>45</v>
      </c>
      <c r="AE40" s="1" t="s">
        <v>45</v>
      </c>
      <c r="AF40" s="1" t="s">
        <v>45</v>
      </c>
      <c r="AG40" s="1" t="s">
        <v>45</v>
      </c>
      <c r="AH40" s="6" t="s">
        <v>200</v>
      </c>
      <c r="AI40" s="6" t="s">
        <v>201</v>
      </c>
      <c r="AJ40" s="31" t="s">
        <v>397</v>
      </c>
    </row>
    <row r="41" spans="1:36" ht="18" customHeight="1" x14ac:dyDescent="0.55000000000000004">
      <c r="A41" s="13" t="s">
        <v>12</v>
      </c>
      <c r="B41" s="32" t="s">
        <v>130</v>
      </c>
      <c r="C41" s="7" t="str">
        <f>HYPERLINK(テーブル22104[[#This Row],[Application Note URL]],テーブル22104[[#Headers],[Application Note]])</f>
        <v>Application Note</v>
      </c>
      <c r="D41" s="7" t="str">
        <f>HYPERLINK(テーブル22104[[#This Row],[Sample Code URL]],テーブル22104[[#Headers],[Sample Code]])</f>
        <v>Sample Code</v>
      </c>
      <c r="E41" s="8" t="s">
        <v>343</v>
      </c>
      <c r="F41" s="1" t="s">
        <v>45</v>
      </c>
      <c r="G41" s="1" t="s">
        <v>45</v>
      </c>
      <c r="H41" s="8" t="s">
        <v>343</v>
      </c>
      <c r="I41" s="8" t="s">
        <v>343</v>
      </c>
      <c r="J41" s="8" t="s">
        <v>343</v>
      </c>
      <c r="K41" s="8" t="s">
        <v>343</v>
      </c>
      <c r="L41" s="8" t="s">
        <v>343</v>
      </c>
      <c r="M41" s="1" t="s">
        <v>45</v>
      </c>
      <c r="N41" s="8" t="s">
        <v>343</v>
      </c>
      <c r="O41" s="10" t="s">
        <v>343</v>
      </c>
      <c r="P41" s="8" t="s">
        <v>343</v>
      </c>
      <c r="Q41" s="1" t="s">
        <v>45</v>
      </c>
      <c r="R41" s="8" t="s">
        <v>343</v>
      </c>
      <c r="S41" s="8" t="s">
        <v>343</v>
      </c>
      <c r="T41" s="8" t="s">
        <v>343</v>
      </c>
      <c r="U41" s="8" t="s">
        <v>343</v>
      </c>
      <c r="V41" s="1" t="s">
        <v>45</v>
      </c>
      <c r="W41" s="8" t="s">
        <v>343</v>
      </c>
      <c r="X41" s="8" t="s">
        <v>343</v>
      </c>
      <c r="Y41" s="8" t="s">
        <v>343</v>
      </c>
      <c r="Z41" s="8" t="s">
        <v>343</v>
      </c>
      <c r="AA41" s="8" t="s">
        <v>343</v>
      </c>
      <c r="AB41" s="8" t="s">
        <v>343</v>
      </c>
      <c r="AC41" s="8" t="s">
        <v>343</v>
      </c>
      <c r="AD41" s="8" t="s">
        <v>343</v>
      </c>
      <c r="AE41" s="8" t="s">
        <v>343</v>
      </c>
      <c r="AF41" s="8" t="s">
        <v>343</v>
      </c>
      <c r="AG41" s="8" t="s">
        <v>343</v>
      </c>
      <c r="AH41" s="6" t="s">
        <v>202</v>
      </c>
      <c r="AI41" s="6" t="s">
        <v>203</v>
      </c>
      <c r="AJ41" s="31" t="s">
        <v>397</v>
      </c>
    </row>
    <row r="42" spans="1:36" ht="18" customHeight="1" x14ac:dyDescent="0.55000000000000004">
      <c r="A42" s="13" t="s">
        <v>13</v>
      </c>
      <c r="B42" s="32" t="s">
        <v>131</v>
      </c>
      <c r="C42" s="7" t="str">
        <f>HYPERLINK(テーブル22104[[#This Row],[Application Note URL]],テーブル22104[[#Headers],[Application Note]])</f>
        <v>Application Note</v>
      </c>
      <c r="D42" s="7" t="str">
        <f>HYPERLINK(テーブル22104[[#This Row],[Sample Code URL]],テーブル22104[[#Headers],[Sample Code]])</f>
        <v>Sample Code</v>
      </c>
      <c r="E42" s="8" t="s">
        <v>343</v>
      </c>
      <c r="F42" s="8" t="s">
        <v>343</v>
      </c>
      <c r="G42" s="8" t="s">
        <v>343</v>
      </c>
      <c r="H42" s="8" t="s">
        <v>343</v>
      </c>
      <c r="I42" s="8" t="s">
        <v>343</v>
      </c>
      <c r="J42" s="8" t="s">
        <v>343</v>
      </c>
      <c r="K42" s="8" t="s">
        <v>343</v>
      </c>
      <c r="L42" s="8" t="s">
        <v>343</v>
      </c>
      <c r="M42" s="8" t="s">
        <v>343</v>
      </c>
      <c r="N42" s="8" t="s">
        <v>343</v>
      </c>
      <c r="O42" s="10" t="s">
        <v>343</v>
      </c>
      <c r="P42" s="8" t="s">
        <v>343</v>
      </c>
      <c r="Q42" s="8" t="s">
        <v>343</v>
      </c>
      <c r="R42" s="8" t="s">
        <v>343</v>
      </c>
      <c r="S42" s="8" t="s">
        <v>343</v>
      </c>
      <c r="T42" s="8" t="s">
        <v>343</v>
      </c>
      <c r="U42" s="8" t="s">
        <v>343</v>
      </c>
      <c r="V42" s="8" t="s">
        <v>343</v>
      </c>
      <c r="W42" s="1" t="s">
        <v>45</v>
      </c>
      <c r="X42" s="1" t="s">
        <v>45</v>
      </c>
      <c r="Y42" s="1" t="s">
        <v>45</v>
      </c>
      <c r="Z42" s="8" t="s">
        <v>343</v>
      </c>
      <c r="AA42" s="1" t="s">
        <v>45</v>
      </c>
      <c r="AB42" s="1" t="s">
        <v>45</v>
      </c>
      <c r="AC42" s="1" t="s">
        <v>45</v>
      </c>
      <c r="AD42" s="1" t="s">
        <v>45</v>
      </c>
      <c r="AE42" s="1" t="s">
        <v>45</v>
      </c>
      <c r="AF42" s="1" t="s">
        <v>45</v>
      </c>
      <c r="AG42" s="1" t="s">
        <v>45</v>
      </c>
      <c r="AH42" s="6" t="s">
        <v>204</v>
      </c>
      <c r="AI42" s="6" t="s">
        <v>205</v>
      </c>
      <c r="AJ42" s="31" t="s">
        <v>397</v>
      </c>
    </row>
    <row r="43" spans="1:36" ht="18" customHeight="1" x14ac:dyDescent="0.55000000000000004">
      <c r="A43" s="13" t="s">
        <v>66</v>
      </c>
      <c r="B43" s="32" t="s">
        <v>105</v>
      </c>
      <c r="C43" s="7" t="str">
        <f>HYPERLINK(テーブル22104[[#This Row],[Application Note URL]],テーブル22104[[#Headers],[Application Note]])</f>
        <v>Application Note</v>
      </c>
      <c r="D43" s="7" t="str">
        <f>HYPERLINK(テーブル22104[[#This Row],[Sample Code URL]],テーブル22104[[#Headers],[Sample Code]])</f>
        <v>Sample Code</v>
      </c>
      <c r="E43" s="8" t="s">
        <v>343</v>
      </c>
      <c r="F43" s="1" t="s">
        <v>45</v>
      </c>
      <c r="G43" s="1" t="s">
        <v>45</v>
      </c>
      <c r="H43" s="8" t="s">
        <v>343</v>
      </c>
      <c r="I43" s="8" t="s">
        <v>343</v>
      </c>
      <c r="J43" s="8" t="s">
        <v>343</v>
      </c>
      <c r="K43" s="8" t="s">
        <v>343</v>
      </c>
      <c r="L43" s="8" t="s">
        <v>343</v>
      </c>
      <c r="M43" s="1" t="s">
        <v>45</v>
      </c>
      <c r="N43" s="8" t="s">
        <v>343</v>
      </c>
      <c r="O43" s="10" t="s">
        <v>343</v>
      </c>
      <c r="P43" s="8" t="s">
        <v>343</v>
      </c>
      <c r="Q43" s="1" t="s">
        <v>45</v>
      </c>
      <c r="R43" s="8" t="s">
        <v>343</v>
      </c>
      <c r="S43" s="8" t="s">
        <v>343</v>
      </c>
      <c r="T43" s="8" t="s">
        <v>343</v>
      </c>
      <c r="U43" s="8" t="s">
        <v>343</v>
      </c>
      <c r="V43" s="1" t="s">
        <v>45</v>
      </c>
      <c r="W43" s="8" t="s">
        <v>343</v>
      </c>
      <c r="X43" s="8" t="s">
        <v>343</v>
      </c>
      <c r="Y43" s="8" t="s">
        <v>343</v>
      </c>
      <c r="Z43" s="8" t="s">
        <v>343</v>
      </c>
      <c r="AA43" s="8" t="s">
        <v>343</v>
      </c>
      <c r="AB43" s="8" t="s">
        <v>343</v>
      </c>
      <c r="AC43" s="8" t="s">
        <v>343</v>
      </c>
      <c r="AD43" s="8" t="s">
        <v>343</v>
      </c>
      <c r="AE43" s="8" t="s">
        <v>343</v>
      </c>
      <c r="AF43" s="8" t="s">
        <v>343</v>
      </c>
      <c r="AG43" s="8" t="s">
        <v>343</v>
      </c>
      <c r="AH43" s="6" t="s">
        <v>206</v>
      </c>
      <c r="AI43" s="6" t="s">
        <v>207</v>
      </c>
      <c r="AJ43" s="31" t="s">
        <v>397</v>
      </c>
    </row>
    <row r="44" spans="1:36" ht="18" customHeight="1" x14ac:dyDescent="0.55000000000000004">
      <c r="A44" s="13" t="s">
        <v>67</v>
      </c>
      <c r="B44" s="33" t="s">
        <v>438</v>
      </c>
      <c r="C44" s="7" t="str">
        <f>HYPERLINK(テーブル22104[[#This Row],[Application Note URL]],テーブル22104[[#Headers],[Application Note]])</f>
        <v>Application Note</v>
      </c>
      <c r="D44" s="7" t="str">
        <f>HYPERLINK(テーブル22104[[#This Row],[Sample Code URL]],テーブル22104[[#Headers],[Sample Code]])</f>
        <v>Sample Code</v>
      </c>
      <c r="E44" s="8" t="s">
        <v>343</v>
      </c>
      <c r="F44" s="8" t="s">
        <v>343</v>
      </c>
      <c r="G44" s="8" t="s">
        <v>343</v>
      </c>
      <c r="H44" s="8" t="s">
        <v>343</v>
      </c>
      <c r="I44" s="8" t="s">
        <v>343</v>
      </c>
      <c r="J44" s="8" t="s">
        <v>343</v>
      </c>
      <c r="K44" s="8" t="s">
        <v>343</v>
      </c>
      <c r="L44" s="8" t="s">
        <v>343</v>
      </c>
      <c r="M44" s="8" t="s">
        <v>343</v>
      </c>
      <c r="N44" s="8" t="s">
        <v>343</v>
      </c>
      <c r="O44" s="10" t="s">
        <v>343</v>
      </c>
      <c r="P44" s="8" t="s">
        <v>343</v>
      </c>
      <c r="Q44" s="8" t="s">
        <v>343</v>
      </c>
      <c r="R44" s="8" t="s">
        <v>343</v>
      </c>
      <c r="S44" s="8" t="s">
        <v>343</v>
      </c>
      <c r="T44" s="8" t="s">
        <v>343</v>
      </c>
      <c r="U44" s="8" t="s">
        <v>343</v>
      </c>
      <c r="V44" s="8" t="s">
        <v>343</v>
      </c>
      <c r="W44" s="1" t="s">
        <v>45</v>
      </c>
      <c r="X44" s="8" t="s">
        <v>343</v>
      </c>
      <c r="Y44" s="8" t="s">
        <v>343</v>
      </c>
      <c r="Z44" s="8" t="s">
        <v>343</v>
      </c>
      <c r="AA44" s="8" t="s">
        <v>343</v>
      </c>
      <c r="AB44" s="8" t="s">
        <v>343</v>
      </c>
      <c r="AC44" s="8" t="s">
        <v>343</v>
      </c>
      <c r="AD44" s="1" t="s">
        <v>45</v>
      </c>
      <c r="AE44" s="1" t="s">
        <v>45</v>
      </c>
      <c r="AF44" s="1" t="s">
        <v>45</v>
      </c>
      <c r="AG44" s="8" t="s">
        <v>343</v>
      </c>
      <c r="AH44" s="6" t="s">
        <v>208</v>
      </c>
      <c r="AI44" s="6" t="s">
        <v>209</v>
      </c>
      <c r="AJ44" s="31" t="s">
        <v>397</v>
      </c>
    </row>
    <row r="45" spans="1:36" ht="18" customHeight="1" x14ac:dyDescent="0.55000000000000004">
      <c r="A45" s="13" t="s">
        <v>68</v>
      </c>
      <c r="B45" s="32" t="s">
        <v>439</v>
      </c>
      <c r="C45" s="7" t="str">
        <f>HYPERLINK(テーブル22104[[#This Row],[Application Note URL]],テーブル22104[[#Headers],[Application Note]])</f>
        <v>Application Note</v>
      </c>
      <c r="D45" s="7" t="str">
        <f>HYPERLINK(テーブル22104[[#This Row],[Sample Code URL]],テーブル22104[[#Headers],[Sample Code]])</f>
        <v>Sample Code</v>
      </c>
      <c r="E45" s="8" t="s">
        <v>343</v>
      </c>
      <c r="F45" s="8" t="s">
        <v>343</v>
      </c>
      <c r="G45" s="8" t="s">
        <v>343</v>
      </c>
      <c r="H45" s="8" t="s">
        <v>343</v>
      </c>
      <c r="I45" s="8" t="s">
        <v>343</v>
      </c>
      <c r="J45" s="8" t="s">
        <v>343</v>
      </c>
      <c r="K45" s="8" t="s">
        <v>343</v>
      </c>
      <c r="L45" s="8" t="s">
        <v>343</v>
      </c>
      <c r="M45" s="8" t="s">
        <v>343</v>
      </c>
      <c r="N45" s="8" t="s">
        <v>343</v>
      </c>
      <c r="O45" s="10" t="s">
        <v>343</v>
      </c>
      <c r="P45" s="8" t="s">
        <v>343</v>
      </c>
      <c r="Q45" s="8" t="s">
        <v>343</v>
      </c>
      <c r="R45" s="8" t="s">
        <v>343</v>
      </c>
      <c r="S45" s="8" t="s">
        <v>343</v>
      </c>
      <c r="T45" s="8" t="s">
        <v>343</v>
      </c>
      <c r="U45" s="8" t="s">
        <v>343</v>
      </c>
      <c r="V45" s="8" t="s">
        <v>343</v>
      </c>
      <c r="W45" s="1" t="s">
        <v>45</v>
      </c>
      <c r="X45" s="8" t="s">
        <v>343</v>
      </c>
      <c r="Y45" s="8" t="s">
        <v>343</v>
      </c>
      <c r="Z45" s="8" t="s">
        <v>343</v>
      </c>
      <c r="AA45" s="8" t="s">
        <v>343</v>
      </c>
      <c r="AB45" s="8" t="s">
        <v>343</v>
      </c>
      <c r="AC45" s="8" t="s">
        <v>343</v>
      </c>
      <c r="AD45" s="1" t="s">
        <v>45</v>
      </c>
      <c r="AE45" s="1" t="s">
        <v>45</v>
      </c>
      <c r="AF45" s="1" t="s">
        <v>45</v>
      </c>
      <c r="AG45" s="8" t="s">
        <v>343</v>
      </c>
      <c r="AH45" s="6" t="s">
        <v>210</v>
      </c>
      <c r="AI45" s="6" t="s">
        <v>211</v>
      </c>
      <c r="AJ45" s="31" t="s">
        <v>397</v>
      </c>
    </row>
    <row r="46" spans="1:36" ht="18" customHeight="1" x14ac:dyDescent="0.55000000000000004">
      <c r="A46" s="13" t="s">
        <v>69</v>
      </c>
      <c r="B46" s="32" t="s">
        <v>440</v>
      </c>
      <c r="C46" s="7" t="str">
        <f>HYPERLINK(テーブル22104[[#This Row],[Application Note URL]],テーブル22104[[#Headers],[Application Note]])</f>
        <v>Application Note</v>
      </c>
      <c r="D46" s="7" t="str">
        <f>HYPERLINK(テーブル22104[[#This Row],[Sample Code URL]],テーブル22104[[#Headers],[Sample Code]])</f>
        <v>Sample Code</v>
      </c>
      <c r="E46" s="8" t="s">
        <v>343</v>
      </c>
      <c r="F46" s="8" t="s">
        <v>343</v>
      </c>
      <c r="G46" s="8" t="s">
        <v>343</v>
      </c>
      <c r="H46" s="8" t="s">
        <v>343</v>
      </c>
      <c r="I46" s="8" t="s">
        <v>343</v>
      </c>
      <c r="J46" s="8" t="s">
        <v>343</v>
      </c>
      <c r="K46" s="8" t="s">
        <v>343</v>
      </c>
      <c r="L46" s="8" t="s">
        <v>343</v>
      </c>
      <c r="M46" s="8" t="s">
        <v>343</v>
      </c>
      <c r="N46" s="8" t="s">
        <v>343</v>
      </c>
      <c r="O46" s="10" t="s">
        <v>343</v>
      </c>
      <c r="P46" s="8" t="s">
        <v>343</v>
      </c>
      <c r="Q46" s="8" t="s">
        <v>343</v>
      </c>
      <c r="R46" s="8" t="s">
        <v>343</v>
      </c>
      <c r="S46" s="8" t="s">
        <v>343</v>
      </c>
      <c r="T46" s="8" t="s">
        <v>343</v>
      </c>
      <c r="U46" s="8" t="s">
        <v>343</v>
      </c>
      <c r="V46" s="8" t="s">
        <v>343</v>
      </c>
      <c r="W46" s="1" t="s">
        <v>45</v>
      </c>
      <c r="X46" s="8" t="s">
        <v>343</v>
      </c>
      <c r="Y46" s="1" t="s">
        <v>45</v>
      </c>
      <c r="Z46" s="8" t="s">
        <v>343</v>
      </c>
      <c r="AA46" s="1" t="s">
        <v>45</v>
      </c>
      <c r="AB46" s="8" t="s">
        <v>343</v>
      </c>
      <c r="AC46" s="8" t="s">
        <v>343</v>
      </c>
      <c r="AD46" s="1" t="s">
        <v>45</v>
      </c>
      <c r="AE46" s="1" t="s">
        <v>45</v>
      </c>
      <c r="AF46" s="1" t="s">
        <v>45</v>
      </c>
      <c r="AG46" s="8" t="s">
        <v>343</v>
      </c>
      <c r="AH46" s="6" t="s">
        <v>212</v>
      </c>
      <c r="AI46" s="6" t="s">
        <v>213</v>
      </c>
      <c r="AJ46" s="31" t="s">
        <v>397</v>
      </c>
    </row>
    <row r="47" spans="1:36" ht="18" customHeight="1" x14ac:dyDescent="0.55000000000000004">
      <c r="A47" s="13" t="s">
        <v>14</v>
      </c>
      <c r="B47" s="32" t="s">
        <v>139</v>
      </c>
      <c r="C47" s="36" t="str">
        <f>HYPERLINK(テーブル22104[[#This Row],[Application Note URL]],テーブル22104[[#Headers],[Application Note]])</f>
        <v>Application Note</v>
      </c>
      <c r="D47" s="36" t="str">
        <f>HYPERLINK(テーブル22104[[#This Row],[Sample Code URL]],テーブル22104[[#Headers],[Sample Code]])</f>
        <v>Sample Code</v>
      </c>
      <c r="E47" s="8" t="s">
        <v>343</v>
      </c>
      <c r="F47" s="8" t="s">
        <v>343</v>
      </c>
      <c r="G47" s="8" t="s">
        <v>343</v>
      </c>
      <c r="H47" s="8" t="s">
        <v>343</v>
      </c>
      <c r="I47" s="8" t="s">
        <v>343</v>
      </c>
      <c r="J47" s="8" t="s">
        <v>343</v>
      </c>
      <c r="K47" s="8" t="s">
        <v>343</v>
      </c>
      <c r="L47" s="8" t="s">
        <v>343</v>
      </c>
      <c r="M47" s="8" t="s">
        <v>343</v>
      </c>
      <c r="N47" s="8" t="s">
        <v>343</v>
      </c>
      <c r="O47" s="10" t="s">
        <v>343</v>
      </c>
      <c r="P47" s="8" t="s">
        <v>343</v>
      </c>
      <c r="Q47" s="8" t="s">
        <v>343</v>
      </c>
      <c r="R47" s="8" t="s">
        <v>343</v>
      </c>
      <c r="S47" s="8" t="s">
        <v>343</v>
      </c>
      <c r="T47" s="8" t="s">
        <v>343</v>
      </c>
      <c r="U47" s="8" t="s">
        <v>343</v>
      </c>
      <c r="V47" s="8" t="s">
        <v>343</v>
      </c>
      <c r="W47" s="8" t="s">
        <v>343</v>
      </c>
      <c r="X47" s="8" t="s">
        <v>343</v>
      </c>
      <c r="Y47" s="8" t="s">
        <v>343</v>
      </c>
      <c r="Z47" s="8" t="s">
        <v>343</v>
      </c>
      <c r="AA47" s="8" t="s">
        <v>343</v>
      </c>
      <c r="AB47" s="8" t="s">
        <v>343</v>
      </c>
      <c r="AC47" s="8" t="s">
        <v>343</v>
      </c>
      <c r="AD47" s="8" t="s">
        <v>343</v>
      </c>
      <c r="AE47" s="1" t="s">
        <v>45</v>
      </c>
      <c r="AF47" s="8" t="s">
        <v>343</v>
      </c>
      <c r="AG47" s="8" t="s">
        <v>343</v>
      </c>
      <c r="AH47" s="11" t="s">
        <v>549</v>
      </c>
      <c r="AI47" s="11" t="s">
        <v>550</v>
      </c>
      <c r="AJ47" s="31" t="s">
        <v>397</v>
      </c>
    </row>
    <row r="48" spans="1:36" ht="18" customHeight="1" x14ac:dyDescent="0.55000000000000004">
      <c r="A48" s="13" t="s">
        <v>70</v>
      </c>
      <c r="B48" s="32" t="s">
        <v>441</v>
      </c>
      <c r="C48" s="7" t="str">
        <f>HYPERLINK(テーブル22104[[#This Row],[Application Note URL]],テーブル22104[[#Headers],[Application Note]])</f>
        <v>Application Note</v>
      </c>
      <c r="D48" s="7" t="str">
        <f>HYPERLINK(テーブル22104[[#This Row],[Sample Code URL]],テーブル22104[[#Headers],[Sample Code]])</f>
        <v>Sample Code</v>
      </c>
      <c r="E48" s="8" t="s">
        <v>343</v>
      </c>
      <c r="F48" s="8" t="s">
        <v>343</v>
      </c>
      <c r="G48" s="8" t="s">
        <v>343</v>
      </c>
      <c r="H48" s="8" t="s">
        <v>343</v>
      </c>
      <c r="I48" s="8" t="s">
        <v>343</v>
      </c>
      <c r="J48" s="8" t="s">
        <v>343</v>
      </c>
      <c r="K48" s="8" t="s">
        <v>343</v>
      </c>
      <c r="L48" s="8" t="s">
        <v>343</v>
      </c>
      <c r="M48" s="8" t="s">
        <v>343</v>
      </c>
      <c r="N48" s="8" t="s">
        <v>343</v>
      </c>
      <c r="O48" s="10" t="s">
        <v>343</v>
      </c>
      <c r="P48" s="8" t="s">
        <v>343</v>
      </c>
      <c r="Q48" s="8" t="s">
        <v>343</v>
      </c>
      <c r="R48" s="8" t="s">
        <v>343</v>
      </c>
      <c r="S48" s="8" t="s">
        <v>343</v>
      </c>
      <c r="T48" s="8" t="s">
        <v>343</v>
      </c>
      <c r="U48" s="8" t="s">
        <v>343</v>
      </c>
      <c r="V48" s="8" t="s">
        <v>343</v>
      </c>
      <c r="W48" s="1" t="s">
        <v>45</v>
      </c>
      <c r="X48" s="1" t="s">
        <v>45</v>
      </c>
      <c r="Y48" s="1" t="s">
        <v>45</v>
      </c>
      <c r="Z48" s="44" t="s">
        <v>343</v>
      </c>
      <c r="AA48" s="1" t="s">
        <v>45</v>
      </c>
      <c r="AB48" s="1" t="s">
        <v>45</v>
      </c>
      <c r="AC48" s="1" t="s">
        <v>45</v>
      </c>
      <c r="AD48" s="1" t="s">
        <v>45</v>
      </c>
      <c r="AE48" s="1" t="s">
        <v>45</v>
      </c>
      <c r="AF48" s="1" t="s">
        <v>45</v>
      </c>
      <c r="AG48" s="1" t="s">
        <v>45</v>
      </c>
      <c r="AH48" s="6" t="s">
        <v>214</v>
      </c>
      <c r="AI48" s="6" t="s">
        <v>215</v>
      </c>
      <c r="AJ48" s="31" t="s">
        <v>397</v>
      </c>
    </row>
    <row r="49" spans="1:36" ht="18" customHeight="1" x14ac:dyDescent="0.55000000000000004">
      <c r="A49" s="13" t="s">
        <v>108</v>
      </c>
      <c r="B49" s="32" t="s">
        <v>108</v>
      </c>
      <c r="C49" s="7" t="str">
        <f>HYPERLINK(テーブル22104[[#This Row],[Application Note URL]],テーブル22104[[#Headers],[Application Note]])</f>
        <v>Application Note</v>
      </c>
      <c r="D49" s="7" t="str">
        <f>HYPERLINK(テーブル22104[[#This Row],[Sample Code URL]],テーブル22104[[#Headers],[Sample Code]])</f>
        <v>Sample Code</v>
      </c>
      <c r="E49" s="8" t="s">
        <v>343</v>
      </c>
      <c r="F49" s="8" t="s">
        <v>343</v>
      </c>
      <c r="G49" s="8" t="s">
        <v>343</v>
      </c>
      <c r="H49" s="8" t="s">
        <v>343</v>
      </c>
      <c r="I49" s="8" t="s">
        <v>343</v>
      </c>
      <c r="J49" s="8" t="s">
        <v>343</v>
      </c>
      <c r="K49" s="8" t="s">
        <v>343</v>
      </c>
      <c r="L49" s="8" t="s">
        <v>343</v>
      </c>
      <c r="M49" s="8" t="s">
        <v>343</v>
      </c>
      <c r="N49" s="8" t="s">
        <v>343</v>
      </c>
      <c r="O49" s="10" t="s">
        <v>343</v>
      </c>
      <c r="P49" s="8" t="s">
        <v>343</v>
      </c>
      <c r="Q49" s="8" t="s">
        <v>343</v>
      </c>
      <c r="R49" s="8" t="s">
        <v>343</v>
      </c>
      <c r="S49" s="8" t="s">
        <v>343</v>
      </c>
      <c r="T49" s="1" t="s">
        <v>45</v>
      </c>
      <c r="U49" s="1" t="s">
        <v>343</v>
      </c>
      <c r="V49" s="1" t="s">
        <v>45</v>
      </c>
      <c r="W49" s="8" t="s">
        <v>343</v>
      </c>
      <c r="X49" s="1" t="s">
        <v>343</v>
      </c>
      <c r="Y49" s="8" t="s">
        <v>343</v>
      </c>
      <c r="Z49" s="1" t="s">
        <v>45</v>
      </c>
      <c r="AA49" s="8" t="s">
        <v>343</v>
      </c>
      <c r="AB49" s="8" t="s">
        <v>343</v>
      </c>
      <c r="AC49" s="8" t="s">
        <v>343</v>
      </c>
      <c r="AD49" s="8" t="s">
        <v>343</v>
      </c>
      <c r="AE49" s="8" t="s">
        <v>343</v>
      </c>
      <c r="AF49" s="8" t="s">
        <v>343</v>
      </c>
      <c r="AG49" s="8" t="s">
        <v>343</v>
      </c>
      <c r="AH49" s="6" t="s">
        <v>216</v>
      </c>
      <c r="AI49" s="6" t="s">
        <v>217</v>
      </c>
      <c r="AJ49" s="31" t="s">
        <v>397</v>
      </c>
    </row>
    <row r="50" spans="1:36" ht="18" customHeight="1" x14ac:dyDescent="0.55000000000000004">
      <c r="A50" s="13" t="s">
        <v>71</v>
      </c>
      <c r="B50" s="32" t="s">
        <v>442</v>
      </c>
      <c r="C50" s="7" t="str">
        <f>HYPERLINK(テーブル22104[[#This Row],[Application Note URL]],テーブル22104[[#Headers],[Application Note]])</f>
        <v>Application Note</v>
      </c>
      <c r="D50" s="7" t="str">
        <f>HYPERLINK(テーブル22104[[#This Row],[Sample Code URL]],テーブル22104[[#Headers],[Sample Code]])</f>
        <v>Sample Code</v>
      </c>
      <c r="E50" s="8" t="s">
        <v>343</v>
      </c>
      <c r="F50" s="8" t="s">
        <v>343</v>
      </c>
      <c r="G50" s="8" t="s">
        <v>343</v>
      </c>
      <c r="H50" s="8" t="s">
        <v>343</v>
      </c>
      <c r="I50" s="8" t="s">
        <v>343</v>
      </c>
      <c r="J50" s="1" t="s">
        <v>45</v>
      </c>
      <c r="K50" s="8" t="s">
        <v>343</v>
      </c>
      <c r="L50" s="8" t="s">
        <v>502</v>
      </c>
      <c r="M50" s="1" t="s">
        <v>45</v>
      </c>
      <c r="N50" s="1" t="s">
        <v>45</v>
      </c>
      <c r="O50" s="3" t="s">
        <v>45</v>
      </c>
      <c r="P50" s="8" t="s">
        <v>343</v>
      </c>
      <c r="Q50" s="1" t="s">
        <v>45</v>
      </c>
      <c r="R50" s="1" t="s">
        <v>45</v>
      </c>
      <c r="S50" s="1" t="s">
        <v>45</v>
      </c>
      <c r="T50" s="8" t="s">
        <v>343</v>
      </c>
      <c r="U50" s="8" t="s">
        <v>343</v>
      </c>
      <c r="V50" s="8" t="s">
        <v>343</v>
      </c>
      <c r="W50" s="8" t="s">
        <v>343</v>
      </c>
      <c r="X50" s="8" t="s">
        <v>343</v>
      </c>
      <c r="Y50" s="8" t="s">
        <v>343</v>
      </c>
      <c r="Z50" s="8" t="s">
        <v>343</v>
      </c>
      <c r="AA50" s="8" t="s">
        <v>343</v>
      </c>
      <c r="AB50" s="8" t="s">
        <v>343</v>
      </c>
      <c r="AC50" s="8" t="s">
        <v>343</v>
      </c>
      <c r="AD50" s="8" t="s">
        <v>343</v>
      </c>
      <c r="AE50" s="8" t="s">
        <v>343</v>
      </c>
      <c r="AF50" s="8" t="s">
        <v>343</v>
      </c>
      <c r="AG50" s="8" t="s">
        <v>343</v>
      </c>
      <c r="AH50" s="6" t="s">
        <v>218</v>
      </c>
      <c r="AI50" s="6" t="s">
        <v>219</v>
      </c>
      <c r="AJ50" s="31" t="s">
        <v>397</v>
      </c>
    </row>
    <row r="51" spans="1:36" ht="18" customHeight="1" x14ac:dyDescent="0.55000000000000004">
      <c r="A51" s="13" t="s">
        <v>15</v>
      </c>
      <c r="B51" s="32" t="s">
        <v>112</v>
      </c>
      <c r="C51" s="7" t="str">
        <f>HYPERLINK(テーブル22104[[#This Row],[Application Note URL]],テーブル22104[[#Headers],[Application Note]])</f>
        <v>Application Note</v>
      </c>
      <c r="D51" s="7" t="str">
        <f>HYPERLINK(テーブル22104[[#This Row],[Sample Code URL]],テーブル22104[[#Headers],[Sample Code]])</f>
        <v>Sample Code</v>
      </c>
      <c r="E51" s="8" t="s">
        <v>343</v>
      </c>
      <c r="F51" s="8" t="s">
        <v>343</v>
      </c>
      <c r="G51" s="1" t="s">
        <v>45</v>
      </c>
      <c r="H51" s="8" t="s">
        <v>343</v>
      </c>
      <c r="I51" s="8" t="s">
        <v>343</v>
      </c>
      <c r="J51" s="8" t="s">
        <v>343</v>
      </c>
      <c r="K51" s="8" t="s">
        <v>343</v>
      </c>
      <c r="L51" s="8" t="s">
        <v>343</v>
      </c>
      <c r="M51" s="8" t="s">
        <v>343</v>
      </c>
      <c r="N51" s="8" t="s">
        <v>343</v>
      </c>
      <c r="O51" s="10" t="s">
        <v>343</v>
      </c>
      <c r="P51" s="8" t="s">
        <v>343</v>
      </c>
      <c r="Q51" s="8" t="s">
        <v>343</v>
      </c>
      <c r="R51" s="8" t="s">
        <v>343</v>
      </c>
      <c r="S51" s="8" t="s">
        <v>343</v>
      </c>
      <c r="T51" s="8" t="s">
        <v>343</v>
      </c>
      <c r="U51" s="8" t="s">
        <v>343</v>
      </c>
      <c r="V51" s="8" t="s">
        <v>343</v>
      </c>
      <c r="W51" s="8" t="s">
        <v>343</v>
      </c>
      <c r="X51" s="8" t="s">
        <v>343</v>
      </c>
      <c r="Y51" s="8" t="s">
        <v>343</v>
      </c>
      <c r="Z51" s="8" t="s">
        <v>343</v>
      </c>
      <c r="AA51" s="8" t="s">
        <v>343</v>
      </c>
      <c r="AB51" s="8" t="s">
        <v>343</v>
      </c>
      <c r="AC51" s="8" t="s">
        <v>343</v>
      </c>
      <c r="AD51" s="8" t="s">
        <v>343</v>
      </c>
      <c r="AE51" s="8" t="s">
        <v>343</v>
      </c>
      <c r="AF51" s="8" t="s">
        <v>343</v>
      </c>
      <c r="AG51" s="8" t="s">
        <v>343</v>
      </c>
      <c r="AH51" s="6" t="s">
        <v>220</v>
      </c>
      <c r="AI51" s="6" t="s">
        <v>221</v>
      </c>
      <c r="AJ51" s="31" t="s">
        <v>397</v>
      </c>
    </row>
    <row r="52" spans="1:36" ht="18" customHeight="1" x14ac:dyDescent="0.55000000000000004">
      <c r="A52" s="13" t="s">
        <v>72</v>
      </c>
      <c r="B52" s="32" t="s">
        <v>443</v>
      </c>
      <c r="C52" s="7" t="str">
        <f>HYPERLINK(テーブル22104[[#This Row],[Application Note URL]],テーブル22104[[#Headers],[Application Note]])</f>
        <v>Application Note</v>
      </c>
      <c r="D52" s="7" t="str">
        <f>HYPERLINK(テーブル22104[[#This Row],[Sample Code URL]],テーブル22104[[#Headers],[Sample Code]])</f>
        <v>Sample Code</v>
      </c>
      <c r="E52" s="8" t="s">
        <v>343</v>
      </c>
      <c r="F52" s="8" t="s">
        <v>343</v>
      </c>
      <c r="G52" s="8" t="s">
        <v>343</v>
      </c>
      <c r="H52" s="8" t="s">
        <v>343</v>
      </c>
      <c r="I52" s="8" t="s">
        <v>343</v>
      </c>
      <c r="J52" s="8" t="s">
        <v>343</v>
      </c>
      <c r="K52" s="8" t="s">
        <v>343</v>
      </c>
      <c r="L52" s="8" t="s">
        <v>343</v>
      </c>
      <c r="M52" s="8" t="s">
        <v>343</v>
      </c>
      <c r="N52" s="8" t="s">
        <v>343</v>
      </c>
      <c r="O52" s="10" t="s">
        <v>343</v>
      </c>
      <c r="P52" s="8" t="s">
        <v>343</v>
      </c>
      <c r="Q52" s="8" t="s">
        <v>343</v>
      </c>
      <c r="R52" s="8" t="s">
        <v>343</v>
      </c>
      <c r="S52" s="8" t="s">
        <v>343</v>
      </c>
      <c r="T52" s="8" t="s">
        <v>343</v>
      </c>
      <c r="U52" s="8" t="s">
        <v>343</v>
      </c>
      <c r="V52" s="8" t="s">
        <v>343</v>
      </c>
      <c r="W52" s="1" t="s">
        <v>45</v>
      </c>
      <c r="X52" s="1" t="s">
        <v>45</v>
      </c>
      <c r="Y52" s="1" t="s">
        <v>45</v>
      </c>
      <c r="Z52" s="8" t="s">
        <v>343</v>
      </c>
      <c r="AA52" s="1" t="s">
        <v>45</v>
      </c>
      <c r="AB52" s="8" t="s">
        <v>343</v>
      </c>
      <c r="AC52" s="8" t="s">
        <v>343</v>
      </c>
      <c r="AD52" s="1" t="s">
        <v>45</v>
      </c>
      <c r="AE52" s="1" t="s">
        <v>45</v>
      </c>
      <c r="AF52" s="1" t="s">
        <v>45</v>
      </c>
      <c r="AG52" s="8" t="s">
        <v>343</v>
      </c>
      <c r="AH52" s="6" t="s">
        <v>370</v>
      </c>
      <c r="AI52" s="6" t="s">
        <v>402</v>
      </c>
      <c r="AJ52" s="31" t="s">
        <v>397</v>
      </c>
    </row>
    <row r="53" spans="1:36" ht="18" customHeight="1" x14ac:dyDescent="0.55000000000000004">
      <c r="A53" s="13" t="s">
        <v>73</v>
      </c>
      <c r="B53" s="32" t="s">
        <v>444</v>
      </c>
      <c r="C53" s="7" t="str">
        <f>HYPERLINK(テーブル22104[[#This Row],[Application Note URL]],テーブル22104[[#Headers],[Application Note]])</f>
        <v>Application Note</v>
      </c>
      <c r="D53" s="7" t="str">
        <f>HYPERLINK(テーブル22104[[#This Row],[Sample Code URL]],テーブル22104[[#Headers],[Sample Code]])</f>
        <v>Sample Code</v>
      </c>
      <c r="E53" s="8" t="s">
        <v>343</v>
      </c>
      <c r="F53" s="8" t="s">
        <v>343</v>
      </c>
      <c r="G53" s="8" t="s">
        <v>343</v>
      </c>
      <c r="H53" s="8" t="s">
        <v>343</v>
      </c>
      <c r="I53" s="8" t="s">
        <v>343</v>
      </c>
      <c r="J53" s="8" t="s">
        <v>343</v>
      </c>
      <c r="K53" s="8" t="s">
        <v>343</v>
      </c>
      <c r="L53" s="8" t="s">
        <v>343</v>
      </c>
      <c r="M53" s="1" t="s">
        <v>45</v>
      </c>
      <c r="N53" s="8" t="s">
        <v>343</v>
      </c>
      <c r="O53" s="10" t="s">
        <v>343</v>
      </c>
      <c r="P53" s="8" t="s">
        <v>343</v>
      </c>
      <c r="Q53" s="1" t="s">
        <v>45</v>
      </c>
      <c r="R53" s="8" t="s">
        <v>343</v>
      </c>
      <c r="S53" s="8" t="s">
        <v>343</v>
      </c>
      <c r="T53" s="8" t="s">
        <v>343</v>
      </c>
      <c r="U53" s="8" t="s">
        <v>343</v>
      </c>
      <c r="V53" s="8" t="s">
        <v>343</v>
      </c>
      <c r="W53" s="1" t="s">
        <v>45</v>
      </c>
      <c r="X53" s="1" t="s">
        <v>45</v>
      </c>
      <c r="Y53" s="1" t="s">
        <v>45</v>
      </c>
      <c r="Z53" s="8" t="s">
        <v>343</v>
      </c>
      <c r="AA53" s="1" t="s">
        <v>45</v>
      </c>
      <c r="AB53" s="8" t="s">
        <v>343</v>
      </c>
      <c r="AC53" s="1" t="s">
        <v>45</v>
      </c>
      <c r="AD53" s="1" t="s">
        <v>45</v>
      </c>
      <c r="AE53" s="1" t="s">
        <v>45</v>
      </c>
      <c r="AF53" s="1" t="s">
        <v>45</v>
      </c>
      <c r="AG53" s="8" t="s">
        <v>343</v>
      </c>
      <c r="AH53" s="6" t="s">
        <v>222</v>
      </c>
      <c r="AI53" s="6" t="s">
        <v>223</v>
      </c>
      <c r="AJ53" s="31" t="s">
        <v>397</v>
      </c>
    </row>
    <row r="54" spans="1:36" ht="18" customHeight="1" x14ac:dyDescent="0.55000000000000004">
      <c r="A54" s="13" t="s">
        <v>316</v>
      </c>
      <c r="B54" s="32" t="s">
        <v>445</v>
      </c>
      <c r="C54" s="7" t="str">
        <f>HYPERLINK(テーブル22104[[#This Row],[Application Note URL]],テーブル22104[[#Headers],[Application Note]])</f>
        <v>Application Note</v>
      </c>
      <c r="D54" s="7" t="str">
        <f>HYPERLINK(テーブル22104[[#This Row],[Sample Code URL]],テーブル22104[[#Headers],[Sample Code]])</f>
        <v>Sample Code</v>
      </c>
      <c r="E54" s="8" t="s">
        <v>343</v>
      </c>
      <c r="F54" s="8" t="s">
        <v>343</v>
      </c>
      <c r="G54" s="8" t="s">
        <v>343</v>
      </c>
      <c r="H54" s="8" t="s">
        <v>343</v>
      </c>
      <c r="I54" s="8" t="s">
        <v>343</v>
      </c>
      <c r="J54" s="8" t="s">
        <v>343</v>
      </c>
      <c r="K54" s="8" t="s">
        <v>343</v>
      </c>
      <c r="L54" s="8" t="s">
        <v>343</v>
      </c>
      <c r="M54" s="8" t="s">
        <v>343</v>
      </c>
      <c r="N54" s="8" t="s">
        <v>343</v>
      </c>
      <c r="O54" s="10" t="s">
        <v>343</v>
      </c>
      <c r="P54" s="8" t="s">
        <v>343</v>
      </c>
      <c r="Q54" s="8" t="s">
        <v>343</v>
      </c>
      <c r="R54" s="8" t="s">
        <v>343</v>
      </c>
      <c r="S54" s="8" t="s">
        <v>343</v>
      </c>
      <c r="T54" s="8" t="s">
        <v>343</v>
      </c>
      <c r="U54" s="8" t="s">
        <v>343</v>
      </c>
      <c r="V54" s="8" t="s">
        <v>343</v>
      </c>
      <c r="W54" s="8" t="s">
        <v>343</v>
      </c>
      <c r="X54" s="1" t="s">
        <v>45</v>
      </c>
      <c r="Y54" s="1" t="s">
        <v>45</v>
      </c>
      <c r="Z54" s="8" t="s">
        <v>343</v>
      </c>
      <c r="AA54" s="8" t="s">
        <v>343</v>
      </c>
      <c r="AB54" s="8" t="s">
        <v>343</v>
      </c>
      <c r="AC54" s="8" t="s">
        <v>343</v>
      </c>
      <c r="AD54" s="8" t="s">
        <v>343</v>
      </c>
      <c r="AE54" s="8" t="s">
        <v>343</v>
      </c>
      <c r="AF54" s="8" t="s">
        <v>343</v>
      </c>
      <c r="AG54" s="8" t="s">
        <v>343</v>
      </c>
      <c r="AH54" s="6" t="s">
        <v>224</v>
      </c>
      <c r="AI54" s="6" t="s">
        <v>225</v>
      </c>
      <c r="AJ54" s="31" t="s">
        <v>397</v>
      </c>
    </row>
    <row r="55" spans="1:36" ht="18" customHeight="1" x14ac:dyDescent="0.55000000000000004">
      <c r="A55" s="13" t="s">
        <v>74</v>
      </c>
      <c r="B55" s="32" t="s">
        <v>446</v>
      </c>
      <c r="C55" s="7" t="str">
        <f>HYPERLINK(テーブル22104[[#This Row],[Application Note URL]],テーブル22104[[#Headers],[Application Note]])</f>
        <v>Application Note</v>
      </c>
      <c r="D55" s="7" t="str">
        <f>HYPERLINK(テーブル22104[[#This Row],[Sample Code URL]],テーブル22104[[#Headers],[Sample Code]])</f>
        <v>Sample Code</v>
      </c>
      <c r="E55" s="8" t="s">
        <v>343</v>
      </c>
      <c r="F55" s="8" t="s">
        <v>343</v>
      </c>
      <c r="G55" s="8" t="s">
        <v>343</v>
      </c>
      <c r="H55" s="8" t="s">
        <v>343</v>
      </c>
      <c r="I55" s="8" t="s">
        <v>343</v>
      </c>
      <c r="J55" s="8" t="s">
        <v>343</v>
      </c>
      <c r="K55" s="8" t="s">
        <v>343</v>
      </c>
      <c r="L55" s="8" t="s">
        <v>343</v>
      </c>
      <c r="M55" s="8" t="s">
        <v>343</v>
      </c>
      <c r="N55" s="8" t="s">
        <v>343</v>
      </c>
      <c r="O55" s="10" t="s">
        <v>343</v>
      </c>
      <c r="P55" s="8" t="s">
        <v>343</v>
      </c>
      <c r="Q55" s="8" t="s">
        <v>343</v>
      </c>
      <c r="R55" s="8" t="s">
        <v>343</v>
      </c>
      <c r="S55" s="8" t="s">
        <v>343</v>
      </c>
      <c r="T55" s="8" t="s">
        <v>343</v>
      </c>
      <c r="U55" s="8" t="s">
        <v>343</v>
      </c>
      <c r="V55" s="8" t="s">
        <v>343</v>
      </c>
      <c r="W55" s="1" t="s">
        <v>45</v>
      </c>
      <c r="X55" s="1" t="s">
        <v>45</v>
      </c>
      <c r="Y55" s="1" t="s">
        <v>45</v>
      </c>
      <c r="Z55" s="8" t="s">
        <v>343</v>
      </c>
      <c r="AA55" s="1" t="s">
        <v>45</v>
      </c>
      <c r="AB55" s="8" t="s">
        <v>343</v>
      </c>
      <c r="AC55" s="8" t="s">
        <v>343</v>
      </c>
      <c r="AD55" s="1" t="s">
        <v>45</v>
      </c>
      <c r="AE55" s="1" t="s">
        <v>45</v>
      </c>
      <c r="AF55" s="1" t="s">
        <v>45</v>
      </c>
      <c r="AG55" s="8" t="s">
        <v>343</v>
      </c>
      <c r="AH55" s="6" t="s">
        <v>226</v>
      </c>
      <c r="AI55" s="6" t="s">
        <v>227</v>
      </c>
      <c r="AJ55" s="31" t="s">
        <v>397</v>
      </c>
    </row>
    <row r="56" spans="1:36" ht="18" customHeight="1" x14ac:dyDescent="0.55000000000000004">
      <c r="A56" s="13" t="s">
        <v>323</v>
      </c>
      <c r="B56" s="32" t="s">
        <v>447</v>
      </c>
      <c r="C56" s="7" t="str">
        <f>HYPERLINK(テーブル22104[[#This Row],[Application Note URL]],テーブル22104[[#Headers],[Application Note]])</f>
        <v>Application Note</v>
      </c>
      <c r="D56" s="7" t="str">
        <f>HYPERLINK(テーブル22104[[#This Row],[Sample Code URL]],テーブル22104[[#Headers],[Sample Code]])</f>
        <v>Sample Code</v>
      </c>
      <c r="E56" s="8" t="s">
        <v>343</v>
      </c>
      <c r="F56" s="8" t="s">
        <v>343</v>
      </c>
      <c r="G56" s="8" t="s">
        <v>343</v>
      </c>
      <c r="H56" s="8" t="s">
        <v>343</v>
      </c>
      <c r="I56" s="8" t="s">
        <v>343</v>
      </c>
      <c r="J56" s="8" t="s">
        <v>343</v>
      </c>
      <c r="K56" s="8" t="s">
        <v>343</v>
      </c>
      <c r="L56" s="8" t="s">
        <v>343</v>
      </c>
      <c r="M56" s="8" t="s">
        <v>343</v>
      </c>
      <c r="N56" s="8" t="s">
        <v>343</v>
      </c>
      <c r="O56" s="10" t="s">
        <v>343</v>
      </c>
      <c r="P56" s="8" t="s">
        <v>343</v>
      </c>
      <c r="Q56" s="8" t="s">
        <v>343</v>
      </c>
      <c r="R56" s="8" t="s">
        <v>343</v>
      </c>
      <c r="S56" s="8" t="s">
        <v>343</v>
      </c>
      <c r="T56" s="8" t="s">
        <v>343</v>
      </c>
      <c r="U56" s="8" t="s">
        <v>343</v>
      </c>
      <c r="V56" s="8" t="s">
        <v>343</v>
      </c>
      <c r="W56" s="8" t="s">
        <v>343</v>
      </c>
      <c r="X56" s="8" t="s">
        <v>343</v>
      </c>
      <c r="Y56" s="8" t="s">
        <v>343</v>
      </c>
      <c r="Z56" s="8" t="s">
        <v>343</v>
      </c>
      <c r="AA56" s="8" t="s">
        <v>343</v>
      </c>
      <c r="AB56" s="8" t="s">
        <v>343</v>
      </c>
      <c r="AC56" s="8" t="s">
        <v>343</v>
      </c>
      <c r="AD56" s="8" t="s">
        <v>343</v>
      </c>
      <c r="AE56" s="1" t="s">
        <v>45</v>
      </c>
      <c r="AF56" s="8" t="s">
        <v>343</v>
      </c>
      <c r="AG56" s="8" t="s">
        <v>343</v>
      </c>
      <c r="AH56" s="6" t="s">
        <v>228</v>
      </c>
      <c r="AI56" s="6" t="s">
        <v>229</v>
      </c>
      <c r="AJ56" s="31" t="s">
        <v>397</v>
      </c>
    </row>
    <row r="57" spans="1:36" ht="18" customHeight="1" x14ac:dyDescent="0.55000000000000004">
      <c r="A57" s="13" t="s">
        <v>317</v>
      </c>
      <c r="B57" s="32" t="s">
        <v>448</v>
      </c>
      <c r="C57" s="7" t="str">
        <f>HYPERLINK(テーブル22104[[#This Row],[Application Note URL]],テーブル22104[[#Headers],[Application Note]])</f>
        <v>Application Note</v>
      </c>
      <c r="D57" s="7" t="str">
        <f>HYPERLINK(テーブル22104[[#This Row],[Sample Code URL]],テーブル22104[[#Headers],[Sample Code]])</f>
        <v>Sample Code</v>
      </c>
      <c r="E57" s="1" t="s">
        <v>45</v>
      </c>
      <c r="F57" s="1" t="s">
        <v>45</v>
      </c>
      <c r="G57" s="1" t="s">
        <v>45</v>
      </c>
      <c r="H57" s="1" t="s">
        <v>45</v>
      </c>
      <c r="I57" s="1" t="s">
        <v>45</v>
      </c>
      <c r="J57" s="1" t="s">
        <v>45</v>
      </c>
      <c r="K57" s="1" t="s">
        <v>45</v>
      </c>
      <c r="L57" s="1" t="s">
        <v>45</v>
      </c>
      <c r="M57" s="1" t="s">
        <v>45</v>
      </c>
      <c r="N57" s="1" t="s">
        <v>45</v>
      </c>
      <c r="O57" s="3" t="s">
        <v>45</v>
      </c>
      <c r="P57" s="1" t="s">
        <v>45</v>
      </c>
      <c r="Q57" s="1" t="s">
        <v>45</v>
      </c>
      <c r="R57" s="1" t="s">
        <v>45</v>
      </c>
      <c r="S57" s="1" t="s">
        <v>45</v>
      </c>
      <c r="T57" s="1" t="s">
        <v>45</v>
      </c>
      <c r="U57" s="1" t="s">
        <v>45</v>
      </c>
      <c r="V57" s="1" t="s">
        <v>45</v>
      </c>
      <c r="W57" s="1" t="s">
        <v>45</v>
      </c>
      <c r="X57" s="1" t="s">
        <v>45</v>
      </c>
      <c r="Y57" s="1" t="s">
        <v>45</v>
      </c>
      <c r="Z57" s="1" t="s">
        <v>45</v>
      </c>
      <c r="AA57" s="1" t="s">
        <v>45</v>
      </c>
      <c r="AB57" s="1" t="s">
        <v>45</v>
      </c>
      <c r="AC57" s="1" t="s">
        <v>45</v>
      </c>
      <c r="AD57" s="1" t="s">
        <v>45</v>
      </c>
      <c r="AE57" s="1" t="s">
        <v>45</v>
      </c>
      <c r="AF57" s="1" t="s">
        <v>45</v>
      </c>
      <c r="AG57" s="1" t="s">
        <v>45</v>
      </c>
      <c r="AH57" s="6" t="s">
        <v>371</v>
      </c>
      <c r="AI57" s="6" t="s">
        <v>403</v>
      </c>
      <c r="AJ57" s="31" t="s">
        <v>397</v>
      </c>
    </row>
    <row r="58" spans="1:36" ht="18" customHeight="1" x14ac:dyDescent="0.55000000000000004">
      <c r="A58" s="13" t="s">
        <v>75</v>
      </c>
      <c r="B58" s="32" t="s">
        <v>449</v>
      </c>
      <c r="C58" s="7" t="str">
        <f>HYPERLINK(テーブル22104[[#This Row],[Application Note URL]],テーブル22104[[#Headers],[Application Note]])</f>
        <v>Application Note</v>
      </c>
      <c r="D58" s="7" t="str">
        <f>HYPERLINK(テーブル22104[[#This Row],[Sample Code URL]],テーブル22104[[#Headers],[Sample Code]])</f>
        <v>Sample Code</v>
      </c>
      <c r="E58" s="8" t="s">
        <v>343</v>
      </c>
      <c r="F58" s="1" t="s">
        <v>45</v>
      </c>
      <c r="G58" s="1" t="s">
        <v>45</v>
      </c>
      <c r="H58" s="1" t="s">
        <v>45</v>
      </c>
      <c r="I58" s="1" t="s">
        <v>45</v>
      </c>
      <c r="J58" s="1" t="s">
        <v>45</v>
      </c>
      <c r="K58" s="1" t="s">
        <v>45</v>
      </c>
      <c r="L58" s="1" t="s">
        <v>45</v>
      </c>
      <c r="M58" s="1" t="s">
        <v>45</v>
      </c>
      <c r="N58" s="8" t="s">
        <v>343</v>
      </c>
      <c r="O58" s="3" t="s">
        <v>111</v>
      </c>
      <c r="P58" s="1" t="s">
        <v>45</v>
      </c>
      <c r="Q58" s="1" t="s">
        <v>45</v>
      </c>
      <c r="R58" s="1" t="s">
        <v>45</v>
      </c>
      <c r="S58" s="1" t="s">
        <v>45</v>
      </c>
      <c r="T58" s="1" t="s">
        <v>45</v>
      </c>
      <c r="U58" s="1" t="s">
        <v>45</v>
      </c>
      <c r="V58" s="1" t="s">
        <v>45</v>
      </c>
      <c r="W58" s="1" t="s">
        <v>45</v>
      </c>
      <c r="X58" s="1" t="s">
        <v>45</v>
      </c>
      <c r="Y58" s="1" t="s">
        <v>45</v>
      </c>
      <c r="Z58" s="1" t="s">
        <v>45</v>
      </c>
      <c r="AA58" s="1" t="s">
        <v>45</v>
      </c>
      <c r="AB58" s="1" t="s">
        <v>45</v>
      </c>
      <c r="AC58" s="8" t="s">
        <v>343</v>
      </c>
      <c r="AD58" s="1" t="s">
        <v>45</v>
      </c>
      <c r="AE58" s="1" t="s">
        <v>45</v>
      </c>
      <c r="AF58" s="1" t="s">
        <v>45</v>
      </c>
      <c r="AG58" s="1" t="s">
        <v>45</v>
      </c>
      <c r="AH58" s="6" t="s">
        <v>230</v>
      </c>
      <c r="AI58" s="6" t="s">
        <v>231</v>
      </c>
      <c r="AJ58" s="31" t="s">
        <v>397</v>
      </c>
    </row>
    <row r="59" spans="1:36" ht="18" customHeight="1" x14ac:dyDescent="0.55000000000000004">
      <c r="A59" s="13" t="s">
        <v>318</v>
      </c>
      <c r="B59" s="32" t="s">
        <v>450</v>
      </c>
      <c r="C59" s="7" t="str">
        <f>HYPERLINK(テーブル22104[[#This Row],[Application Note URL]],テーブル22104[[#Headers],[Application Note]])</f>
        <v>Application Note</v>
      </c>
      <c r="D59" s="7" t="str">
        <f>HYPERLINK(テーブル22104[[#This Row],[Sample Code URL]],テーブル22104[[#Headers],[Sample Code]])</f>
        <v>Sample Code</v>
      </c>
      <c r="E59" s="1" t="s">
        <v>45</v>
      </c>
      <c r="F59" s="1" t="s">
        <v>45</v>
      </c>
      <c r="G59" s="1" t="s">
        <v>45</v>
      </c>
      <c r="H59" s="1" t="s">
        <v>45</v>
      </c>
      <c r="I59" s="1" t="s">
        <v>45</v>
      </c>
      <c r="J59" s="1" t="s">
        <v>45</v>
      </c>
      <c r="K59" s="1" t="s">
        <v>45</v>
      </c>
      <c r="L59" s="1" t="s">
        <v>45</v>
      </c>
      <c r="M59" s="1" t="s">
        <v>45</v>
      </c>
      <c r="N59" s="1" t="s">
        <v>45</v>
      </c>
      <c r="O59" s="3" t="s">
        <v>109</v>
      </c>
      <c r="P59" s="1" t="s">
        <v>45</v>
      </c>
      <c r="Q59" s="1" t="s">
        <v>45</v>
      </c>
      <c r="R59" s="1" t="s">
        <v>45</v>
      </c>
      <c r="S59" s="1" t="s">
        <v>45</v>
      </c>
      <c r="T59" s="1" t="s">
        <v>45</v>
      </c>
      <c r="U59" s="1" t="s">
        <v>45</v>
      </c>
      <c r="V59" s="1" t="s">
        <v>45</v>
      </c>
      <c r="W59" s="1" t="s">
        <v>45</v>
      </c>
      <c r="X59" s="1" t="s">
        <v>45</v>
      </c>
      <c r="Y59" s="1" t="s">
        <v>45</v>
      </c>
      <c r="Z59" s="1" t="s">
        <v>45</v>
      </c>
      <c r="AA59" s="1" t="s">
        <v>45</v>
      </c>
      <c r="AB59" s="1" t="s">
        <v>45</v>
      </c>
      <c r="AC59" s="1" t="s">
        <v>45</v>
      </c>
      <c r="AD59" s="1" t="s">
        <v>45</v>
      </c>
      <c r="AE59" s="1" t="s">
        <v>45</v>
      </c>
      <c r="AF59" s="1" t="s">
        <v>45</v>
      </c>
      <c r="AG59" s="1" t="s">
        <v>45</v>
      </c>
      <c r="AH59" s="6" t="s">
        <v>232</v>
      </c>
      <c r="AI59" s="6" t="s">
        <v>233</v>
      </c>
      <c r="AJ59" s="31" t="s">
        <v>397</v>
      </c>
    </row>
    <row r="60" spans="1:36" ht="18" customHeight="1" x14ac:dyDescent="0.55000000000000004">
      <c r="A60" s="13" t="s">
        <v>76</v>
      </c>
      <c r="B60" s="32" t="s">
        <v>451</v>
      </c>
      <c r="C60" s="7" t="str">
        <f>HYPERLINK(テーブル22104[[#This Row],[Application Note URL]],テーブル22104[[#Headers],[Application Note]])</f>
        <v>Application Note</v>
      </c>
      <c r="D60" s="7" t="str">
        <f>HYPERLINK(テーブル22104[[#This Row],[Sample Code URL]],テーブル22104[[#Headers],[Sample Code]])</f>
        <v>Sample Code</v>
      </c>
      <c r="E60" s="8" t="s">
        <v>343</v>
      </c>
      <c r="F60" s="8" t="s">
        <v>343</v>
      </c>
      <c r="G60" s="8" t="s">
        <v>343</v>
      </c>
      <c r="H60" s="8" t="s">
        <v>343</v>
      </c>
      <c r="I60" s="8" t="s">
        <v>343</v>
      </c>
      <c r="J60" s="8" t="s">
        <v>343</v>
      </c>
      <c r="K60" s="8" t="s">
        <v>343</v>
      </c>
      <c r="L60" s="8" t="s">
        <v>343</v>
      </c>
      <c r="M60" s="8" t="s">
        <v>343</v>
      </c>
      <c r="N60" s="8" t="s">
        <v>343</v>
      </c>
      <c r="O60" s="10" t="s">
        <v>343</v>
      </c>
      <c r="P60" s="8" t="s">
        <v>343</v>
      </c>
      <c r="Q60" s="8" t="s">
        <v>343</v>
      </c>
      <c r="R60" s="8" t="s">
        <v>343</v>
      </c>
      <c r="S60" s="8" t="s">
        <v>343</v>
      </c>
      <c r="T60" s="8" t="s">
        <v>343</v>
      </c>
      <c r="U60" s="8" t="s">
        <v>343</v>
      </c>
      <c r="V60" s="8" t="s">
        <v>343</v>
      </c>
      <c r="W60" s="1" t="s">
        <v>45</v>
      </c>
      <c r="X60" s="8" t="s">
        <v>343</v>
      </c>
      <c r="Y60" s="8" t="s">
        <v>343</v>
      </c>
      <c r="Z60" s="8" t="s">
        <v>343</v>
      </c>
      <c r="AA60" s="8" t="s">
        <v>343</v>
      </c>
      <c r="AB60" s="8" t="s">
        <v>343</v>
      </c>
      <c r="AC60" s="8" t="s">
        <v>343</v>
      </c>
      <c r="AD60" s="1" t="s">
        <v>45</v>
      </c>
      <c r="AE60" s="8" t="s">
        <v>343</v>
      </c>
      <c r="AF60" s="8" t="s">
        <v>343</v>
      </c>
      <c r="AG60" s="8" t="s">
        <v>343</v>
      </c>
      <c r="AH60" s="6" t="s">
        <v>234</v>
      </c>
      <c r="AI60" s="6" t="s">
        <v>235</v>
      </c>
      <c r="AJ60" s="31" t="s">
        <v>397</v>
      </c>
    </row>
    <row r="61" spans="1:36" ht="18" customHeight="1" x14ac:dyDescent="0.55000000000000004">
      <c r="A61" s="13" t="s">
        <v>77</v>
      </c>
      <c r="B61" s="32" t="s">
        <v>452</v>
      </c>
      <c r="C61" s="7" t="str">
        <f>HYPERLINK(テーブル22104[[#This Row],[Application Note URL]],テーブル22104[[#Headers],[Application Note]])</f>
        <v>Application Note</v>
      </c>
      <c r="D61" s="7" t="str">
        <f>HYPERLINK(テーブル22104[[#This Row],[Sample Code URL]],テーブル22104[[#Headers],[Sample Code]])</f>
        <v>Sample Code</v>
      </c>
      <c r="E61" s="8" t="s">
        <v>343</v>
      </c>
      <c r="F61" s="8" t="s">
        <v>343</v>
      </c>
      <c r="G61" s="1" t="s">
        <v>45</v>
      </c>
      <c r="H61" s="8" t="s">
        <v>343</v>
      </c>
      <c r="I61" s="8" t="s">
        <v>343</v>
      </c>
      <c r="J61" s="8" t="s">
        <v>343</v>
      </c>
      <c r="K61" s="8" t="s">
        <v>343</v>
      </c>
      <c r="L61" s="1" t="s">
        <v>45</v>
      </c>
      <c r="M61" s="1" t="s">
        <v>45</v>
      </c>
      <c r="N61" s="8" t="s">
        <v>343</v>
      </c>
      <c r="O61" s="10" t="s">
        <v>343</v>
      </c>
      <c r="P61" s="8" t="s">
        <v>343</v>
      </c>
      <c r="Q61" s="1" t="s">
        <v>45</v>
      </c>
      <c r="R61" s="8" t="s">
        <v>343</v>
      </c>
      <c r="S61" s="8" t="s">
        <v>343</v>
      </c>
      <c r="T61" s="8" t="s">
        <v>343</v>
      </c>
      <c r="U61" s="8" t="s">
        <v>343</v>
      </c>
      <c r="V61" s="8" t="s">
        <v>343</v>
      </c>
      <c r="W61" s="1" t="s">
        <v>45</v>
      </c>
      <c r="X61" s="8" t="s">
        <v>343</v>
      </c>
      <c r="Y61" s="8" t="s">
        <v>343</v>
      </c>
      <c r="Z61" s="8" t="s">
        <v>343</v>
      </c>
      <c r="AA61" s="1" t="s">
        <v>45</v>
      </c>
      <c r="AB61" s="8" t="s">
        <v>343</v>
      </c>
      <c r="AC61" s="1" t="s">
        <v>45</v>
      </c>
      <c r="AD61" s="1" t="s">
        <v>45</v>
      </c>
      <c r="AE61" s="1" t="s">
        <v>45</v>
      </c>
      <c r="AF61" s="1" t="s">
        <v>45</v>
      </c>
      <c r="AG61" s="8" t="s">
        <v>343</v>
      </c>
      <c r="AH61" s="6" t="s">
        <v>236</v>
      </c>
      <c r="AI61" s="6" t="s">
        <v>237</v>
      </c>
      <c r="AJ61" s="31" t="s">
        <v>397</v>
      </c>
    </row>
    <row r="62" spans="1:36" ht="18" customHeight="1" x14ac:dyDescent="0.55000000000000004">
      <c r="A62" s="13" t="s">
        <v>16</v>
      </c>
      <c r="B62" s="32" t="s">
        <v>113</v>
      </c>
      <c r="C62" s="36" t="str">
        <f>HYPERLINK(テーブル22104[[#This Row],[Application Note URL]],テーブル22104[[#Headers],[Application Note]])</f>
        <v>Application Note</v>
      </c>
      <c r="D62" s="36" t="str">
        <f>HYPERLINK(テーブル22104[[#This Row],[Sample Code URL]],テーブル22104[[#Headers],[Sample Code]])</f>
        <v>Sample Code</v>
      </c>
      <c r="E62" s="8" t="s">
        <v>343</v>
      </c>
      <c r="F62" s="8" t="s">
        <v>343</v>
      </c>
      <c r="G62" s="8" t="s">
        <v>343</v>
      </c>
      <c r="H62" s="8" t="s">
        <v>343</v>
      </c>
      <c r="I62" s="8" t="s">
        <v>343</v>
      </c>
      <c r="J62" s="8" t="s">
        <v>343</v>
      </c>
      <c r="K62" s="8" t="s">
        <v>343</v>
      </c>
      <c r="L62" s="8" t="s">
        <v>343</v>
      </c>
      <c r="M62" s="1" t="s">
        <v>45</v>
      </c>
      <c r="N62" s="8" t="s">
        <v>343</v>
      </c>
      <c r="O62" s="10" t="s">
        <v>343</v>
      </c>
      <c r="P62" s="8" t="s">
        <v>343</v>
      </c>
      <c r="Q62" s="1" t="s">
        <v>45</v>
      </c>
      <c r="R62" s="8" t="s">
        <v>343</v>
      </c>
      <c r="S62" s="8" t="s">
        <v>343</v>
      </c>
      <c r="T62" s="1" t="s">
        <v>45</v>
      </c>
      <c r="U62" s="1" t="s">
        <v>343</v>
      </c>
      <c r="V62" s="1" t="s">
        <v>343</v>
      </c>
      <c r="W62" s="8" t="s">
        <v>343</v>
      </c>
      <c r="X62" s="1" t="s">
        <v>45</v>
      </c>
      <c r="Y62" s="1" t="s">
        <v>45</v>
      </c>
      <c r="Z62" s="8" t="s">
        <v>343</v>
      </c>
      <c r="AA62" s="1" t="s">
        <v>343</v>
      </c>
      <c r="AB62" s="1" t="s">
        <v>45</v>
      </c>
      <c r="AC62" s="1" t="s">
        <v>45</v>
      </c>
      <c r="AD62" s="8" t="s">
        <v>343</v>
      </c>
      <c r="AE62" s="1" t="s">
        <v>45</v>
      </c>
      <c r="AF62" s="1" t="s">
        <v>45</v>
      </c>
      <c r="AG62" s="1" t="s">
        <v>45</v>
      </c>
      <c r="AH62" s="6" t="s">
        <v>551</v>
      </c>
      <c r="AI62" s="6" t="s">
        <v>552</v>
      </c>
      <c r="AJ62" s="31" t="s">
        <v>397</v>
      </c>
    </row>
    <row r="63" spans="1:36" ht="18" customHeight="1" x14ac:dyDescent="0.55000000000000004">
      <c r="A63" s="13" t="s">
        <v>503</v>
      </c>
      <c r="B63" s="35" t="s">
        <v>503</v>
      </c>
      <c r="C63" s="37" t="str">
        <f>HYPERLINK(テーブル22104[[#This Row],[Application Note URL]],テーブル22104[[#Headers],[Application Note]])</f>
        <v>Application Note</v>
      </c>
      <c r="D63" s="37" t="str">
        <f>HYPERLINK(テーブル22104[[#This Row],[Sample Code URL]],テーブル22104[[#Headers],[Sample Code]])</f>
        <v>Sample Code</v>
      </c>
      <c r="E63" s="8" t="s">
        <v>343</v>
      </c>
      <c r="F63" s="8" t="s">
        <v>343</v>
      </c>
      <c r="G63" s="8" t="s">
        <v>343</v>
      </c>
      <c r="H63" s="8" t="s">
        <v>343</v>
      </c>
      <c r="I63" s="8" t="s">
        <v>343</v>
      </c>
      <c r="J63" s="8" t="s">
        <v>343</v>
      </c>
      <c r="K63" s="8" t="s">
        <v>343</v>
      </c>
      <c r="L63" s="8" t="s">
        <v>343</v>
      </c>
      <c r="M63" s="1" t="s">
        <v>343</v>
      </c>
      <c r="N63" s="8" t="s">
        <v>343</v>
      </c>
      <c r="O63" s="10" t="s">
        <v>343</v>
      </c>
      <c r="P63" s="8" t="s">
        <v>343</v>
      </c>
      <c r="Q63" s="1" t="s">
        <v>343</v>
      </c>
      <c r="R63" s="8" t="s">
        <v>343</v>
      </c>
      <c r="S63" s="8" t="s">
        <v>343</v>
      </c>
      <c r="T63" s="1" t="s">
        <v>343</v>
      </c>
      <c r="U63" s="1" t="s">
        <v>343</v>
      </c>
      <c r="V63" s="1" t="s">
        <v>45</v>
      </c>
      <c r="W63" s="8" t="s">
        <v>343</v>
      </c>
      <c r="X63" s="1" t="s">
        <v>343</v>
      </c>
      <c r="Y63" s="1" t="s">
        <v>343</v>
      </c>
      <c r="Z63" s="8" t="s">
        <v>343</v>
      </c>
      <c r="AA63" s="1" t="s">
        <v>343</v>
      </c>
      <c r="AB63" s="1" t="s">
        <v>343</v>
      </c>
      <c r="AC63" s="1" t="s">
        <v>343</v>
      </c>
      <c r="AD63" s="8" t="s">
        <v>343</v>
      </c>
      <c r="AE63" s="1" t="s">
        <v>343</v>
      </c>
      <c r="AF63" s="1" t="s">
        <v>343</v>
      </c>
      <c r="AG63" s="1" t="s">
        <v>343</v>
      </c>
      <c r="AH63" s="6" t="s">
        <v>553</v>
      </c>
      <c r="AI63" s="6" t="s">
        <v>554</v>
      </c>
      <c r="AJ63" s="31" t="s">
        <v>397</v>
      </c>
    </row>
    <row r="64" spans="1:36" ht="18" customHeight="1" x14ac:dyDescent="0.55000000000000004">
      <c r="A64" s="56" t="s">
        <v>570</v>
      </c>
      <c r="B64" s="56" t="s">
        <v>570</v>
      </c>
      <c r="C64" s="66" t="str">
        <f>HYPERLINK(テーブル22104[[#This Row],[Application Note URL]],テーブル22104[[#Headers],[Application Note]])</f>
        <v>Application Note</v>
      </c>
      <c r="D64" s="67" t="str">
        <f>HYPERLINK(テーブル22104[[#This Row],[Sample Code URL]],テーブル22104[[#Headers],[Sample Code]])</f>
        <v>Sample Code</v>
      </c>
      <c r="E64" s="59" t="s">
        <v>343</v>
      </c>
      <c r="F64" s="59" t="s">
        <v>343</v>
      </c>
      <c r="G64" s="59" t="s">
        <v>343</v>
      </c>
      <c r="H64" s="59" t="s">
        <v>343</v>
      </c>
      <c r="I64" s="59" t="s">
        <v>343</v>
      </c>
      <c r="J64" s="59" t="s">
        <v>343</v>
      </c>
      <c r="K64" s="8" t="s">
        <v>343</v>
      </c>
      <c r="L64" s="59" t="s">
        <v>343</v>
      </c>
      <c r="M64" s="60" t="s">
        <v>343</v>
      </c>
      <c r="N64" s="59" t="s">
        <v>343</v>
      </c>
      <c r="O64" s="61" t="s">
        <v>343</v>
      </c>
      <c r="P64" s="59" t="s">
        <v>343</v>
      </c>
      <c r="Q64" s="60" t="s">
        <v>343</v>
      </c>
      <c r="R64" s="59" t="s">
        <v>343</v>
      </c>
      <c r="S64" s="59" t="s">
        <v>343</v>
      </c>
      <c r="T64" s="60" t="s">
        <v>343</v>
      </c>
      <c r="U64" s="60" t="s">
        <v>343</v>
      </c>
      <c r="V64" s="60" t="s">
        <v>45</v>
      </c>
      <c r="W64" s="59" t="s">
        <v>343</v>
      </c>
      <c r="X64" s="60" t="s">
        <v>343</v>
      </c>
      <c r="Y64" s="60" t="s">
        <v>343</v>
      </c>
      <c r="Z64" s="59" t="s">
        <v>343</v>
      </c>
      <c r="AA64" s="60" t="s">
        <v>343</v>
      </c>
      <c r="AB64" s="60" t="s">
        <v>343</v>
      </c>
      <c r="AC64" s="60" t="s">
        <v>343</v>
      </c>
      <c r="AD64" s="59" t="s">
        <v>343</v>
      </c>
      <c r="AE64" s="60" t="s">
        <v>343</v>
      </c>
      <c r="AF64" s="60" t="s">
        <v>343</v>
      </c>
      <c r="AG64" s="60" t="s">
        <v>343</v>
      </c>
      <c r="AH64" s="55" t="s">
        <v>533</v>
      </c>
      <c r="AI64" s="55" t="s">
        <v>534</v>
      </c>
      <c r="AJ64" s="31" t="s">
        <v>397</v>
      </c>
    </row>
    <row r="65" spans="1:36" ht="18" customHeight="1" x14ac:dyDescent="0.55000000000000004">
      <c r="A65" s="13" t="s">
        <v>17</v>
      </c>
      <c r="B65" s="32" t="s">
        <v>114</v>
      </c>
      <c r="C65" s="12" t="s">
        <v>343</v>
      </c>
      <c r="D65" s="12" t="s">
        <v>343</v>
      </c>
      <c r="E65" s="8" t="s">
        <v>343</v>
      </c>
      <c r="F65" s="8" t="s">
        <v>343</v>
      </c>
      <c r="G65" s="8" t="s">
        <v>343</v>
      </c>
      <c r="H65" s="8" t="s">
        <v>343</v>
      </c>
      <c r="I65" s="8" t="s">
        <v>343</v>
      </c>
      <c r="J65" s="5" t="s">
        <v>0</v>
      </c>
      <c r="K65" s="5" t="s">
        <v>0</v>
      </c>
      <c r="L65" s="8" t="s">
        <v>343</v>
      </c>
      <c r="M65" s="8" t="s">
        <v>343</v>
      </c>
      <c r="N65" s="8" t="s">
        <v>343</v>
      </c>
      <c r="O65" s="9" t="s">
        <v>343</v>
      </c>
      <c r="P65" s="8" t="s">
        <v>343</v>
      </c>
      <c r="Q65" s="8" t="s">
        <v>343</v>
      </c>
      <c r="R65" s="8" t="s">
        <v>343</v>
      </c>
      <c r="S65" s="8" t="s">
        <v>343</v>
      </c>
      <c r="T65" s="8" t="s">
        <v>343</v>
      </c>
      <c r="U65" s="8" t="s">
        <v>343</v>
      </c>
      <c r="V65" s="8" t="s">
        <v>343</v>
      </c>
      <c r="W65" s="1" t="s">
        <v>45</v>
      </c>
      <c r="X65" s="1" t="s">
        <v>45</v>
      </c>
      <c r="Y65" s="1" t="s">
        <v>45</v>
      </c>
      <c r="Z65" s="8" t="s">
        <v>343</v>
      </c>
      <c r="AA65" s="8" t="s">
        <v>343</v>
      </c>
      <c r="AB65" s="8" t="s">
        <v>343</v>
      </c>
      <c r="AC65" s="8" t="s">
        <v>343</v>
      </c>
      <c r="AD65" s="1" t="s">
        <v>45</v>
      </c>
      <c r="AE65" s="8" t="s">
        <v>343</v>
      </c>
      <c r="AF65" s="8" t="s">
        <v>343</v>
      </c>
      <c r="AG65" s="8" t="s">
        <v>343</v>
      </c>
      <c r="AH65" s="11" t="s">
        <v>343</v>
      </c>
      <c r="AI65" s="11" t="s">
        <v>343</v>
      </c>
      <c r="AJ65" s="31" t="s">
        <v>397</v>
      </c>
    </row>
    <row r="66" spans="1:36" ht="18" customHeight="1" x14ac:dyDescent="0.55000000000000004">
      <c r="A66" s="13" t="s">
        <v>18</v>
      </c>
      <c r="B66" s="32" t="s">
        <v>115</v>
      </c>
      <c r="C66" s="12" t="s">
        <v>343</v>
      </c>
      <c r="D66" s="12" t="s">
        <v>343</v>
      </c>
      <c r="E66" s="8" t="s">
        <v>343</v>
      </c>
      <c r="F66" s="8" t="s">
        <v>343</v>
      </c>
      <c r="G66" s="8" t="s">
        <v>343</v>
      </c>
      <c r="H66" s="8" t="s">
        <v>343</v>
      </c>
      <c r="I66" s="8" t="s">
        <v>343</v>
      </c>
      <c r="J66" s="8" t="s">
        <v>343</v>
      </c>
      <c r="K66" s="8" t="s">
        <v>343</v>
      </c>
      <c r="L66" s="8" t="s">
        <v>343</v>
      </c>
      <c r="M66" s="8" t="s">
        <v>343</v>
      </c>
      <c r="N66" s="8" t="s">
        <v>343</v>
      </c>
      <c r="O66" s="10" t="s">
        <v>343</v>
      </c>
      <c r="P66" s="8" t="s">
        <v>343</v>
      </c>
      <c r="Q66" s="8" t="s">
        <v>343</v>
      </c>
      <c r="R66" s="8" t="s">
        <v>343</v>
      </c>
      <c r="S66" s="8" t="s">
        <v>343</v>
      </c>
      <c r="T66" s="8" t="s">
        <v>343</v>
      </c>
      <c r="U66" s="8" t="s">
        <v>343</v>
      </c>
      <c r="V66" s="8" t="s">
        <v>343</v>
      </c>
      <c r="W66" s="1" t="s">
        <v>45</v>
      </c>
      <c r="X66" s="8" t="s">
        <v>343</v>
      </c>
      <c r="Y66" s="8" t="s">
        <v>343</v>
      </c>
      <c r="Z66" s="8" t="s">
        <v>343</v>
      </c>
      <c r="AA66" s="8" t="s">
        <v>343</v>
      </c>
      <c r="AB66" s="8" t="s">
        <v>343</v>
      </c>
      <c r="AC66" s="8" t="s">
        <v>343</v>
      </c>
      <c r="AD66" s="1" t="s">
        <v>45</v>
      </c>
      <c r="AE66" s="8" t="s">
        <v>343</v>
      </c>
      <c r="AF66" s="8" t="s">
        <v>343</v>
      </c>
      <c r="AG66" s="8" t="s">
        <v>343</v>
      </c>
      <c r="AH66" s="11" t="s">
        <v>343</v>
      </c>
      <c r="AI66" s="11" t="s">
        <v>343</v>
      </c>
      <c r="AJ66" s="31" t="s">
        <v>397</v>
      </c>
    </row>
    <row r="67" spans="1:36" ht="18" customHeight="1" x14ac:dyDescent="0.55000000000000004">
      <c r="A67" s="13" t="s">
        <v>19</v>
      </c>
      <c r="B67" s="32" t="s">
        <v>116</v>
      </c>
      <c r="C67" s="12" t="s">
        <v>343</v>
      </c>
      <c r="D67" s="12" t="s">
        <v>343</v>
      </c>
      <c r="E67" s="8" t="s">
        <v>343</v>
      </c>
      <c r="F67" s="8" t="s">
        <v>343</v>
      </c>
      <c r="G67" s="8" t="s">
        <v>343</v>
      </c>
      <c r="H67" s="8" t="s">
        <v>343</v>
      </c>
      <c r="I67" s="8" t="s">
        <v>343</v>
      </c>
      <c r="J67" s="8" t="s">
        <v>343</v>
      </c>
      <c r="K67" s="8" t="s">
        <v>343</v>
      </c>
      <c r="L67" s="8" t="s">
        <v>343</v>
      </c>
      <c r="M67" s="8" t="s">
        <v>343</v>
      </c>
      <c r="N67" s="8" t="s">
        <v>343</v>
      </c>
      <c r="O67" s="9" t="s">
        <v>343</v>
      </c>
      <c r="P67" s="8" t="s">
        <v>343</v>
      </c>
      <c r="Q67" s="8" t="s">
        <v>343</v>
      </c>
      <c r="R67" s="8" t="s">
        <v>343</v>
      </c>
      <c r="S67" s="8" t="s">
        <v>343</v>
      </c>
      <c r="T67" s="8" t="s">
        <v>343</v>
      </c>
      <c r="U67" s="8" t="s">
        <v>343</v>
      </c>
      <c r="V67" s="8" t="s">
        <v>343</v>
      </c>
      <c r="W67" s="1" t="s">
        <v>45</v>
      </c>
      <c r="X67" s="8" t="s">
        <v>343</v>
      </c>
      <c r="Y67" s="8" t="s">
        <v>343</v>
      </c>
      <c r="Z67" s="8" t="s">
        <v>343</v>
      </c>
      <c r="AA67" s="8" t="s">
        <v>343</v>
      </c>
      <c r="AB67" s="8" t="s">
        <v>343</v>
      </c>
      <c r="AC67" s="8" t="s">
        <v>343</v>
      </c>
      <c r="AD67" s="1" t="s">
        <v>45</v>
      </c>
      <c r="AE67" s="8" t="s">
        <v>343</v>
      </c>
      <c r="AF67" s="8" t="s">
        <v>343</v>
      </c>
      <c r="AG67" s="8" t="s">
        <v>343</v>
      </c>
      <c r="AH67" s="11" t="s">
        <v>343</v>
      </c>
      <c r="AI67" s="11" t="s">
        <v>343</v>
      </c>
      <c r="AJ67" s="31" t="s">
        <v>397</v>
      </c>
    </row>
    <row r="68" spans="1:36" ht="18" customHeight="1" x14ac:dyDescent="0.55000000000000004">
      <c r="A68" s="13" t="s">
        <v>20</v>
      </c>
      <c r="B68" s="32" t="s">
        <v>117</v>
      </c>
      <c r="C68" s="12" t="s">
        <v>343</v>
      </c>
      <c r="D68" s="12" t="s">
        <v>343</v>
      </c>
      <c r="E68" s="8" t="s">
        <v>343</v>
      </c>
      <c r="F68" s="8" t="s">
        <v>343</v>
      </c>
      <c r="G68" s="8" t="s">
        <v>343</v>
      </c>
      <c r="H68" s="8" t="s">
        <v>343</v>
      </c>
      <c r="I68" s="8" t="s">
        <v>343</v>
      </c>
      <c r="J68" s="5" t="s">
        <v>0</v>
      </c>
      <c r="K68" s="5" t="s">
        <v>0</v>
      </c>
      <c r="L68" s="8" t="s">
        <v>343</v>
      </c>
      <c r="M68" s="8" t="s">
        <v>343</v>
      </c>
      <c r="N68" s="8" t="s">
        <v>343</v>
      </c>
      <c r="O68" s="10" t="s">
        <v>343</v>
      </c>
      <c r="P68" s="8" t="s">
        <v>343</v>
      </c>
      <c r="Q68" s="8" t="s">
        <v>343</v>
      </c>
      <c r="R68" s="8" t="s">
        <v>343</v>
      </c>
      <c r="S68" s="8" t="s">
        <v>343</v>
      </c>
      <c r="T68" s="8" t="s">
        <v>343</v>
      </c>
      <c r="U68" s="8" t="s">
        <v>343</v>
      </c>
      <c r="V68" s="8" t="s">
        <v>343</v>
      </c>
      <c r="W68" s="1" t="s">
        <v>45</v>
      </c>
      <c r="X68" s="1" t="s">
        <v>45</v>
      </c>
      <c r="Y68" s="1" t="s">
        <v>45</v>
      </c>
      <c r="Z68" s="8" t="s">
        <v>343</v>
      </c>
      <c r="AA68" s="8" t="s">
        <v>343</v>
      </c>
      <c r="AB68" s="8" t="s">
        <v>343</v>
      </c>
      <c r="AC68" s="8" t="s">
        <v>343</v>
      </c>
      <c r="AD68" s="1" t="s">
        <v>45</v>
      </c>
      <c r="AE68" s="8" t="s">
        <v>343</v>
      </c>
      <c r="AF68" s="8" t="s">
        <v>343</v>
      </c>
      <c r="AG68" s="8" t="s">
        <v>343</v>
      </c>
      <c r="AH68" s="11" t="s">
        <v>343</v>
      </c>
      <c r="AI68" s="11" t="s">
        <v>343</v>
      </c>
      <c r="AJ68" s="31" t="s">
        <v>397</v>
      </c>
    </row>
    <row r="69" spans="1:36" ht="18" customHeight="1" x14ac:dyDescent="0.55000000000000004">
      <c r="A69" s="13" t="s">
        <v>78</v>
      </c>
      <c r="B69" s="32" t="s">
        <v>453</v>
      </c>
      <c r="C69" s="7" t="str">
        <f>HYPERLINK(テーブル22104[[#This Row],[Application Note URL]],テーブル22104[[#Headers],[Application Note]])</f>
        <v>Application Note</v>
      </c>
      <c r="D69" s="7" t="str">
        <f>HYPERLINK(テーブル22104[[#This Row],[Sample Code URL]],テーブル22104[[#Headers],[Sample Code]])</f>
        <v>Sample Code</v>
      </c>
      <c r="E69" s="8" t="s">
        <v>343</v>
      </c>
      <c r="F69" s="8" t="s">
        <v>343</v>
      </c>
      <c r="G69" s="1" t="s">
        <v>45</v>
      </c>
      <c r="H69" s="8" t="s">
        <v>343</v>
      </c>
      <c r="I69" s="8" t="s">
        <v>343</v>
      </c>
      <c r="J69" s="8" t="s">
        <v>343</v>
      </c>
      <c r="K69" s="8" t="s">
        <v>343</v>
      </c>
      <c r="L69" s="8" t="s">
        <v>343</v>
      </c>
      <c r="M69" s="8" t="s">
        <v>343</v>
      </c>
      <c r="N69" s="8" t="s">
        <v>343</v>
      </c>
      <c r="O69" s="4" t="s">
        <v>45</v>
      </c>
      <c r="P69" s="8" t="s">
        <v>343</v>
      </c>
      <c r="Q69" s="8" t="s">
        <v>343</v>
      </c>
      <c r="R69" s="8" t="s">
        <v>343</v>
      </c>
      <c r="S69" s="8" t="s">
        <v>343</v>
      </c>
      <c r="T69" s="8" t="s">
        <v>343</v>
      </c>
      <c r="U69" s="8" t="s">
        <v>343</v>
      </c>
      <c r="V69" s="8" t="s">
        <v>343</v>
      </c>
      <c r="W69" s="8" t="s">
        <v>343</v>
      </c>
      <c r="X69" s="8" t="s">
        <v>343</v>
      </c>
      <c r="Y69" s="8" t="s">
        <v>343</v>
      </c>
      <c r="Z69" s="8" t="s">
        <v>343</v>
      </c>
      <c r="AA69" s="8" t="s">
        <v>343</v>
      </c>
      <c r="AB69" s="8" t="s">
        <v>343</v>
      </c>
      <c r="AC69" s="8" t="s">
        <v>343</v>
      </c>
      <c r="AD69" s="8" t="s">
        <v>343</v>
      </c>
      <c r="AE69" s="8" t="s">
        <v>343</v>
      </c>
      <c r="AF69" s="8" t="s">
        <v>343</v>
      </c>
      <c r="AG69" s="8" t="s">
        <v>343</v>
      </c>
      <c r="AH69" s="6" t="s">
        <v>238</v>
      </c>
      <c r="AI69" s="6" t="s">
        <v>239</v>
      </c>
      <c r="AJ69" s="31" t="s">
        <v>397</v>
      </c>
    </row>
    <row r="70" spans="1:36" ht="18" customHeight="1" x14ac:dyDescent="0.55000000000000004">
      <c r="A70" s="13" t="s">
        <v>79</v>
      </c>
      <c r="B70" s="32" t="s">
        <v>454</v>
      </c>
      <c r="C70" s="7" t="str">
        <f>HYPERLINK(テーブル22104[[#This Row],[Application Note URL]],テーブル22104[[#Headers],[Application Note]])</f>
        <v>Application Note</v>
      </c>
      <c r="D70" s="7" t="str">
        <f>HYPERLINK(テーブル22104[[#This Row],[Sample Code URL]],テーブル22104[[#Headers],[Sample Code]])</f>
        <v>Sample Code</v>
      </c>
      <c r="E70" s="8" t="s">
        <v>343</v>
      </c>
      <c r="F70" s="8" t="s">
        <v>343</v>
      </c>
      <c r="G70" s="8" t="s">
        <v>343</v>
      </c>
      <c r="H70" s="8" t="s">
        <v>343</v>
      </c>
      <c r="I70" s="8" t="s">
        <v>343</v>
      </c>
      <c r="J70" s="8" t="s">
        <v>343</v>
      </c>
      <c r="K70" s="8" t="s">
        <v>343</v>
      </c>
      <c r="L70" s="8" t="s">
        <v>343</v>
      </c>
      <c r="M70" s="8" t="s">
        <v>343</v>
      </c>
      <c r="N70" s="8" t="s">
        <v>343</v>
      </c>
      <c r="O70" s="8" t="s">
        <v>343</v>
      </c>
      <c r="P70" s="8" t="s">
        <v>343</v>
      </c>
      <c r="Q70" s="8" t="s">
        <v>343</v>
      </c>
      <c r="R70" s="8" t="s">
        <v>343</v>
      </c>
      <c r="S70" s="8" t="s">
        <v>343</v>
      </c>
      <c r="T70" s="8" t="s">
        <v>343</v>
      </c>
      <c r="U70" s="8" t="s">
        <v>343</v>
      </c>
      <c r="V70" s="8" t="s">
        <v>343</v>
      </c>
      <c r="W70" s="8" t="s">
        <v>343</v>
      </c>
      <c r="X70" s="1" t="s">
        <v>45</v>
      </c>
      <c r="Y70" s="1" t="s">
        <v>45</v>
      </c>
      <c r="Z70" s="8" t="s">
        <v>343</v>
      </c>
      <c r="AA70" s="1" t="s">
        <v>45</v>
      </c>
      <c r="AB70" s="8" t="s">
        <v>343</v>
      </c>
      <c r="AC70" s="8" t="s">
        <v>343</v>
      </c>
      <c r="AD70" s="8" t="s">
        <v>343</v>
      </c>
      <c r="AE70" s="1" t="s">
        <v>45</v>
      </c>
      <c r="AF70" s="1" t="s">
        <v>45</v>
      </c>
      <c r="AG70" s="8" t="s">
        <v>343</v>
      </c>
      <c r="AH70" s="6" t="s">
        <v>240</v>
      </c>
      <c r="AI70" s="6" t="s">
        <v>241</v>
      </c>
      <c r="AJ70" s="31" t="s">
        <v>397</v>
      </c>
    </row>
    <row r="71" spans="1:36" ht="18" customHeight="1" x14ac:dyDescent="0.55000000000000004">
      <c r="A71" s="13" t="s">
        <v>80</v>
      </c>
      <c r="B71" s="32" t="s">
        <v>455</v>
      </c>
      <c r="C71" s="7" t="str">
        <f>HYPERLINK(テーブル22104[[#This Row],[Application Note URL]],テーブル22104[[#Headers],[Application Note]])</f>
        <v>Application Note</v>
      </c>
      <c r="D71" s="7" t="str">
        <f>HYPERLINK(テーブル22104[[#This Row],[Sample Code URL]],テーブル22104[[#Headers],[Sample Code]])</f>
        <v>Sample Code</v>
      </c>
      <c r="E71" s="1" t="s">
        <v>45</v>
      </c>
      <c r="F71" s="1" t="s">
        <v>45</v>
      </c>
      <c r="G71" s="1" t="s">
        <v>45</v>
      </c>
      <c r="H71" s="1" t="s">
        <v>45</v>
      </c>
      <c r="I71" s="1" t="s">
        <v>45</v>
      </c>
      <c r="J71" s="5" t="s">
        <v>0</v>
      </c>
      <c r="K71" s="5" t="s">
        <v>0</v>
      </c>
      <c r="L71" s="8" t="s">
        <v>343</v>
      </c>
      <c r="M71" s="8" t="s">
        <v>343</v>
      </c>
      <c r="N71" s="8" t="s">
        <v>343</v>
      </c>
      <c r="O71" s="8" t="s">
        <v>343</v>
      </c>
      <c r="P71" s="8" t="s">
        <v>343</v>
      </c>
      <c r="Q71" s="8" t="s">
        <v>343</v>
      </c>
      <c r="R71" s="8" t="s">
        <v>343</v>
      </c>
      <c r="S71" s="8" t="s">
        <v>343</v>
      </c>
      <c r="T71" s="8" t="s">
        <v>343</v>
      </c>
      <c r="U71" s="8" t="s">
        <v>343</v>
      </c>
      <c r="V71" s="8" t="s">
        <v>343</v>
      </c>
      <c r="W71" s="8" t="s">
        <v>343</v>
      </c>
      <c r="X71" s="8" t="s">
        <v>343</v>
      </c>
      <c r="Y71" s="8" t="s">
        <v>343</v>
      </c>
      <c r="Z71" s="5" t="s">
        <v>0</v>
      </c>
      <c r="AA71" s="5" t="s">
        <v>0</v>
      </c>
      <c r="AB71" s="8" t="s">
        <v>343</v>
      </c>
      <c r="AC71" s="8" t="s">
        <v>343</v>
      </c>
      <c r="AD71" s="8" t="s">
        <v>343</v>
      </c>
      <c r="AE71" s="8" t="s">
        <v>343</v>
      </c>
      <c r="AF71" s="5" t="s">
        <v>0</v>
      </c>
      <c r="AG71" s="8" t="s">
        <v>343</v>
      </c>
      <c r="AH71" s="6" t="s">
        <v>242</v>
      </c>
      <c r="AI71" s="6" t="s">
        <v>243</v>
      </c>
      <c r="AJ71" s="31" t="s">
        <v>397</v>
      </c>
    </row>
    <row r="72" spans="1:36" ht="18" customHeight="1" x14ac:dyDescent="0.55000000000000004">
      <c r="A72" s="13" t="s">
        <v>81</v>
      </c>
      <c r="B72" s="32" t="s">
        <v>456</v>
      </c>
      <c r="C72" s="7" t="str">
        <f>HYPERLINK(テーブル22104[[#This Row],[Application Note URL]],テーブル22104[[#Headers],[Application Note]])</f>
        <v>Application Note</v>
      </c>
      <c r="D72" s="7" t="str">
        <f>HYPERLINK(テーブル22104[[#This Row],[Sample Code URL]],テーブル22104[[#Headers],[Sample Code]])</f>
        <v>Sample Code</v>
      </c>
      <c r="E72" s="1" t="s">
        <v>45</v>
      </c>
      <c r="F72" s="1" t="s">
        <v>45</v>
      </c>
      <c r="G72" s="1" t="s">
        <v>45</v>
      </c>
      <c r="H72" s="1" t="s">
        <v>45</v>
      </c>
      <c r="I72" s="1" t="s">
        <v>45</v>
      </c>
      <c r="J72" s="1" t="s">
        <v>45</v>
      </c>
      <c r="K72" s="1" t="s">
        <v>45</v>
      </c>
      <c r="L72" s="1" t="s">
        <v>45</v>
      </c>
      <c r="M72" s="1" t="s">
        <v>45</v>
      </c>
      <c r="N72" s="1" t="s">
        <v>45</v>
      </c>
      <c r="O72" s="3" t="s">
        <v>45</v>
      </c>
      <c r="P72" s="1" t="s">
        <v>45</v>
      </c>
      <c r="Q72" s="1" t="s">
        <v>45</v>
      </c>
      <c r="R72" s="1" t="s">
        <v>45</v>
      </c>
      <c r="S72" s="1" t="s">
        <v>45</v>
      </c>
      <c r="T72" s="1" t="s">
        <v>45</v>
      </c>
      <c r="U72" s="1" t="s">
        <v>45</v>
      </c>
      <c r="V72" s="1" t="s">
        <v>45</v>
      </c>
      <c r="W72" s="1" t="s">
        <v>45</v>
      </c>
      <c r="X72" s="1" t="s">
        <v>45</v>
      </c>
      <c r="Y72" s="1" t="s">
        <v>45</v>
      </c>
      <c r="Z72" s="1" t="s">
        <v>45</v>
      </c>
      <c r="AA72" s="1" t="s">
        <v>45</v>
      </c>
      <c r="AB72" s="1" t="s">
        <v>45</v>
      </c>
      <c r="AC72" s="1" t="s">
        <v>45</v>
      </c>
      <c r="AD72" s="1" t="s">
        <v>45</v>
      </c>
      <c r="AE72" s="1" t="s">
        <v>45</v>
      </c>
      <c r="AF72" s="1" t="s">
        <v>45</v>
      </c>
      <c r="AG72" s="1" t="s">
        <v>45</v>
      </c>
      <c r="AH72" s="6" t="s">
        <v>372</v>
      </c>
      <c r="AI72" s="6" t="s">
        <v>373</v>
      </c>
      <c r="AJ72" s="31" t="s">
        <v>397</v>
      </c>
    </row>
    <row r="73" spans="1:36" ht="18" customHeight="1" x14ac:dyDescent="0.55000000000000004">
      <c r="A73" s="13" t="s">
        <v>82</v>
      </c>
      <c r="B73" s="32" t="s">
        <v>457</v>
      </c>
      <c r="C73" s="7" t="str">
        <f>HYPERLINK(テーブル22104[[#This Row],[Application Note URL]],テーブル22104[[#Headers],[Application Note]])</f>
        <v>Application Note</v>
      </c>
      <c r="D73" s="7" t="str">
        <f>HYPERLINK(テーブル22104[[#This Row],[Sample Code URL]],テーブル22104[[#Headers],[Sample Code]])</f>
        <v>Sample Code</v>
      </c>
      <c r="E73" s="1" t="s">
        <v>45</v>
      </c>
      <c r="F73" s="1" t="s">
        <v>45</v>
      </c>
      <c r="G73" s="1" t="s">
        <v>45</v>
      </c>
      <c r="H73" s="1" t="s">
        <v>45</v>
      </c>
      <c r="I73" s="1" t="s">
        <v>45</v>
      </c>
      <c r="J73" s="1" t="s">
        <v>45</v>
      </c>
      <c r="K73" s="1" t="s">
        <v>45</v>
      </c>
      <c r="L73" s="1" t="s">
        <v>45</v>
      </c>
      <c r="M73" s="1" t="s">
        <v>45</v>
      </c>
      <c r="N73" s="1" t="s">
        <v>45</v>
      </c>
      <c r="O73" s="4" t="s">
        <v>45</v>
      </c>
      <c r="P73" s="1" t="s">
        <v>45</v>
      </c>
      <c r="Q73" s="1" t="s">
        <v>45</v>
      </c>
      <c r="R73" s="1" t="s">
        <v>45</v>
      </c>
      <c r="S73" s="1" t="s">
        <v>45</v>
      </c>
      <c r="T73" s="1" t="s">
        <v>45</v>
      </c>
      <c r="U73" s="1" t="s">
        <v>45</v>
      </c>
      <c r="V73" s="1" t="s">
        <v>45</v>
      </c>
      <c r="W73" s="1" t="s">
        <v>45</v>
      </c>
      <c r="X73" s="1" t="s">
        <v>45</v>
      </c>
      <c r="Y73" s="1" t="s">
        <v>45</v>
      </c>
      <c r="Z73" s="1" t="s">
        <v>45</v>
      </c>
      <c r="AA73" s="1" t="s">
        <v>45</v>
      </c>
      <c r="AB73" s="1" t="s">
        <v>45</v>
      </c>
      <c r="AC73" s="1" t="s">
        <v>45</v>
      </c>
      <c r="AD73" s="1" t="s">
        <v>45</v>
      </c>
      <c r="AE73" s="1" t="s">
        <v>45</v>
      </c>
      <c r="AF73" s="1" t="s">
        <v>45</v>
      </c>
      <c r="AG73" s="1" t="s">
        <v>45</v>
      </c>
      <c r="AH73" s="6" t="s">
        <v>374</v>
      </c>
      <c r="AI73" s="6" t="s">
        <v>375</v>
      </c>
      <c r="AJ73" s="31" t="s">
        <v>397</v>
      </c>
    </row>
    <row r="74" spans="1:36" ht="18" customHeight="1" x14ac:dyDescent="0.55000000000000004">
      <c r="A74" s="13" t="s">
        <v>21</v>
      </c>
      <c r="B74" s="32" t="s">
        <v>118</v>
      </c>
      <c r="C74" s="7" t="str">
        <f>HYPERLINK(テーブル22104[[#This Row],[Application Note URL]],テーブル22104[[#Headers],[Application Note]])</f>
        <v>Application Note</v>
      </c>
      <c r="D74" s="7" t="str">
        <f>HYPERLINK(テーブル22104[[#This Row],[Sample Code URL]],テーブル22104[[#Headers],[Sample Code]])</f>
        <v>Sample Code</v>
      </c>
      <c r="E74" s="8" t="s">
        <v>343</v>
      </c>
      <c r="F74" s="8" t="s">
        <v>343</v>
      </c>
      <c r="G74" s="1" t="s">
        <v>45</v>
      </c>
      <c r="H74" s="1" t="s">
        <v>45</v>
      </c>
      <c r="I74" s="8" t="s">
        <v>343</v>
      </c>
      <c r="J74" s="1" t="s">
        <v>45</v>
      </c>
      <c r="K74" s="8" t="s">
        <v>343</v>
      </c>
      <c r="L74" s="1" t="s">
        <v>45</v>
      </c>
      <c r="M74" s="1" t="s">
        <v>45</v>
      </c>
      <c r="N74" s="8" t="s">
        <v>343</v>
      </c>
      <c r="O74" s="10" t="s">
        <v>343</v>
      </c>
      <c r="P74" s="8" t="s">
        <v>343</v>
      </c>
      <c r="Q74" s="1" t="s">
        <v>45</v>
      </c>
      <c r="R74" s="8" t="s">
        <v>343</v>
      </c>
      <c r="S74" s="8" t="s">
        <v>343</v>
      </c>
      <c r="T74" s="8" t="s">
        <v>343</v>
      </c>
      <c r="U74" s="1" t="s">
        <v>45</v>
      </c>
      <c r="V74" s="1" t="s">
        <v>45</v>
      </c>
      <c r="W74" s="8" t="s">
        <v>343</v>
      </c>
      <c r="X74" s="8" t="s">
        <v>343</v>
      </c>
      <c r="Y74" s="8" t="s">
        <v>343</v>
      </c>
      <c r="Z74" s="8" t="s">
        <v>343</v>
      </c>
      <c r="AA74" s="8" t="s">
        <v>343</v>
      </c>
      <c r="AB74" s="8" t="s">
        <v>343</v>
      </c>
      <c r="AC74" s="1" t="s">
        <v>45</v>
      </c>
      <c r="AD74" s="8" t="s">
        <v>343</v>
      </c>
      <c r="AE74" s="8" t="s">
        <v>343</v>
      </c>
      <c r="AF74" s="8" t="s">
        <v>343</v>
      </c>
      <c r="AG74" s="8" t="s">
        <v>343</v>
      </c>
      <c r="AH74" s="6" t="s">
        <v>244</v>
      </c>
      <c r="AI74" s="6" t="s">
        <v>245</v>
      </c>
      <c r="AJ74" s="31" t="s">
        <v>397</v>
      </c>
    </row>
    <row r="75" spans="1:36" ht="18" customHeight="1" x14ac:dyDescent="0.55000000000000004">
      <c r="A75" s="13" t="s">
        <v>83</v>
      </c>
      <c r="B75" s="32" t="s">
        <v>458</v>
      </c>
      <c r="C75" s="7" t="str">
        <f>HYPERLINK(テーブル22104[[#This Row],[Application Note URL]],テーブル22104[[#Headers],[Application Note]])</f>
        <v>Application Note</v>
      </c>
      <c r="D75" s="7" t="str">
        <f>HYPERLINK(テーブル22104[[#This Row],[Sample Code URL]],テーブル22104[[#Headers],[Sample Code]])</f>
        <v>Sample Code</v>
      </c>
      <c r="E75" s="5" t="s">
        <v>0</v>
      </c>
      <c r="F75" s="5" t="s">
        <v>0</v>
      </c>
      <c r="G75" s="1" t="s">
        <v>45</v>
      </c>
      <c r="H75" s="1" t="s">
        <v>45</v>
      </c>
      <c r="I75" s="8" t="s">
        <v>343</v>
      </c>
      <c r="J75" s="1" t="s">
        <v>45</v>
      </c>
      <c r="K75" s="8" t="s">
        <v>343</v>
      </c>
      <c r="L75" s="1" t="s">
        <v>45</v>
      </c>
      <c r="M75" s="1" t="s">
        <v>45</v>
      </c>
      <c r="N75" s="5" t="s">
        <v>0</v>
      </c>
      <c r="O75" s="4" t="s">
        <v>45</v>
      </c>
      <c r="P75" s="5" t="s">
        <v>0</v>
      </c>
      <c r="Q75" s="1" t="s">
        <v>45</v>
      </c>
      <c r="R75" s="5" t="s">
        <v>0</v>
      </c>
      <c r="S75" s="5" t="s">
        <v>0</v>
      </c>
      <c r="T75" s="8" t="s">
        <v>343</v>
      </c>
      <c r="U75" s="1" t="s">
        <v>45</v>
      </c>
      <c r="V75" s="1" t="s">
        <v>45</v>
      </c>
      <c r="W75" s="5" t="s">
        <v>0</v>
      </c>
      <c r="X75" s="1" t="s">
        <v>45</v>
      </c>
      <c r="Y75" s="1" t="s">
        <v>45</v>
      </c>
      <c r="Z75" s="5" t="s">
        <v>0</v>
      </c>
      <c r="AA75" s="5" t="s">
        <v>0</v>
      </c>
      <c r="AB75" s="5" t="s">
        <v>0</v>
      </c>
      <c r="AC75" s="5" t="s">
        <v>0</v>
      </c>
      <c r="AD75" s="5" t="s">
        <v>0</v>
      </c>
      <c r="AE75" s="5" t="s">
        <v>0</v>
      </c>
      <c r="AF75" s="5" t="s">
        <v>0</v>
      </c>
      <c r="AG75" s="5" t="s">
        <v>0</v>
      </c>
      <c r="AH75" s="6" t="s">
        <v>246</v>
      </c>
      <c r="AI75" s="6" t="s">
        <v>247</v>
      </c>
      <c r="AJ75" s="31" t="s">
        <v>397</v>
      </c>
    </row>
    <row r="76" spans="1:36" ht="18" customHeight="1" x14ac:dyDescent="0.55000000000000004">
      <c r="A76" s="13" t="s">
        <v>84</v>
      </c>
      <c r="B76" s="32" t="s">
        <v>459</v>
      </c>
      <c r="C76" s="7" t="str">
        <f>HYPERLINK(テーブル22104[[#This Row],[Application Note URL]],テーブル22104[[#Headers],[Application Note]])</f>
        <v>Application Note</v>
      </c>
      <c r="D76" s="7" t="str">
        <f>HYPERLINK(テーブル22104[[#This Row],[Sample Code URL]],テーブル22104[[#Headers],[Sample Code]])</f>
        <v>Sample Code</v>
      </c>
      <c r="E76" s="8" t="s">
        <v>343</v>
      </c>
      <c r="F76" s="8" t="s">
        <v>343</v>
      </c>
      <c r="G76" s="8" t="s">
        <v>343</v>
      </c>
      <c r="H76" s="8" t="s">
        <v>343</v>
      </c>
      <c r="I76" s="8" t="s">
        <v>343</v>
      </c>
      <c r="J76" s="8" t="s">
        <v>343</v>
      </c>
      <c r="K76" s="8" t="s">
        <v>343</v>
      </c>
      <c r="L76" s="8" t="s">
        <v>343</v>
      </c>
      <c r="M76" s="8" t="s">
        <v>343</v>
      </c>
      <c r="N76" s="8" t="s">
        <v>343</v>
      </c>
      <c r="O76" s="10" t="s">
        <v>343</v>
      </c>
      <c r="P76" s="8" t="s">
        <v>343</v>
      </c>
      <c r="Q76" s="8" t="s">
        <v>343</v>
      </c>
      <c r="R76" s="8" t="s">
        <v>343</v>
      </c>
      <c r="S76" s="8" t="s">
        <v>343</v>
      </c>
      <c r="T76" s="8" t="s">
        <v>343</v>
      </c>
      <c r="U76" s="8" t="s">
        <v>343</v>
      </c>
      <c r="V76" s="8" t="s">
        <v>343</v>
      </c>
      <c r="W76" s="8" t="s">
        <v>343</v>
      </c>
      <c r="X76" s="1" t="s">
        <v>45</v>
      </c>
      <c r="Y76" s="1" t="s">
        <v>45</v>
      </c>
      <c r="Z76" s="8" t="s">
        <v>343</v>
      </c>
      <c r="AA76" s="1" t="s">
        <v>45</v>
      </c>
      <c r="AB76" s="8" t="s">
        <v>343</v>
      </c>
      <c r="AC76" s="8" t="s">
        <v>343</v>
      </c>
      <c r="AD76" s="8" t="s">
        <v>343</v>
      </c>
      <c r="AE76" s="1" t="s">
        <v>45</v>
      </c>
      <c r="AF76" s="1" t="s">
        <v>45</v>
      </c>
      <c r="AG76" s="8" t="s">
        <v>343</v>
      </c>
      <c r="AH76" s="6" t="s">
        <v>248</v>
      </c>
      <c r="AI76" s="6" t="s">
        <v>249</v>
      </c>
      <c r="AJ76" s="31" t="s">
        <v>397</v>
      </c>
    </row>
    <row r="77" spans="1:36" ht="18" customHeight="1" x14ac:dyDescent="0.55000000000000004">
      <c r="A77" s="75" t="s">
        <v>569</v>
      </c>
      <c r="B77" s="16"/>
      <c r="D77" s="16"/>
      <c r="AG77" s="31" t="s">
        <v>397</v>
      </c>
    </row>
    <row r="78" spans="1:36" ht="18" customHeight="1" x14ac:dyDescent="0.55000000000000004">
      <c r="A78" s="15"/>
      <c r="B78" s="17"/>
      <c r="D78" s="17"/>
      <c r="AG78" s="31" t="s">
        <v>397</v>
      </c>
    </row>
  </sheetData>
  <phoneticPr fontId="1"/>
  <hyperlinks>
    <hyperlink ref="E2" r:id="rId1" display="https://www.renesas.com/products/microcontrollers-microprocessors/rx-32-bit-performance-efficiency-mcus/rx110-32-bit-microcontrollers-featuring-ultra-low-power-consumption" xr:uid="{2F445359-2E11-4C59-BA1C-D352CDD02846}"/>
    <hyperlink ref="F2" r:id="rId2" display="https://www.renesas.com/products/microcontrollers-microprocessors/rx-32-bit-performance-efficiency-mcus/rx111-32-bit-microcontroller-small-capacity-romlow-pin-count-lineup-and-built-usb-20" xr:uid="{84179596-D706-47C8-96E1-169B216FDFEA}"/>
    <hyperlink ref="G2" r:id="rId3" display="https://www.renesas.com/products/microcontrollers-microprocessors/rx-32-bit-performance-efficiency-mcus/rx113-32-bit-microcontroller-bidirectional-hmi-and-peripheral-device-interfacing" xr:uid="{E42A2492-1C8A-40AA-9BE3-2003AEC637D9}"/>
    <hyperlink ref="H2" r:id="rId4" display="https://www.renesas.com/products/microcontrollers-microprocessors/rx-32-bit-performance-efficiency-mcus/rx130-cost-optimized-high-performance-32-bit-microcontroller-enhanced-touch-key-function-and-5v-operation" xr:uid="{BF46917D-361F-4C52-9ED7-F693ECE7E500}"/>
    <hyperlink ref="I2" r:id="rId5" display="https://www.renesas.com/products/microcontrollers-microprocessors/rx-32-bit-performance-efficiency-mcus/rx13t-32-bit-microcontrollers-single-motor-control-applications-reduces-footprint-and-bom-costs" xr:uid="{B02C107B-8E1B-420F-A75C-ECB60AD8ACEB}"/>
    <hyperlink ref="J2" r:id="rId6" display="https://www.renesas.com/products/microcontrollers-microprocessors/rx-32-bit-performance-efficiency-mcus/rx140-rx100-series-first-rxv2-core-32-bit-microcontrollers-third-generation-touch-ip-even-lower-power" xr:uid="{B55EC46C-6B3D-4E7A-AF07-BCB686D98BFD}"/>
    <hyperlink ref="L2" r:id="rId7" display="https://www.renesas.com/products/microcontrollers-microprocessors/rx-32-bit-performance-efficiency-mcus/rx230-low-power-high-performance-microcontrollers-32-bit-rxv2-cpu-core-and-enhanced-dsp-and-fpu" xr:uid="{7D7F83EA-A9F2-4806-AC96-48C02AC5ED90}"/>
    <hyperlink ref="M2" r:id="rId8" display="https://www.renesas.com/products/microcontrollers-microprocessors/rx-32-bit-performance-efficiency-mcus/rx231-low-power-high-performance-microcontrollers-32-bit-rxv2-cpu-core-and-enhanced-dsp-and-fpu" xr:uid="{946D03D6-64E7-492C-8134-171EE3AE3C69}"/>
    <hyperlink ref="N2" r:id="rId9" display="https://www.renesas.com/products/microcontrollers-microprocessors/rx-32-bit-performance-efficiency-mcus/rx23e-analog-front-end-mounted-32-bit-microcontroller-ideal-high-precision-sensing-test-and-measurement" xr:uid="{42ACC1CB-0AB2-41CC-B13E-F62EB4ED0F0B}"/>
    <hyperlink ref="Q2" r:id="rId10" display="https://www.renesas.com/products/microcontrollers-microprocessors/rx-32-bit-performance-efficiency-mcus/rx110-32-bit-microcontrollers-featuring-ultra-low-power-consumption" xr:uid="{12B20E39-02C2-4AB3-8508-A8BB6365EE2A}"/>
    <hyperlink ref="R2" r:id="rId11" display="https://www.renesas.com/products/microcontrollers-microprocessors/rx-32-bit-performance-efficiency-mcus/rx111-32-bit-microcontroller-small-capacity-romlow-pin-count-lineup-and-built-usb-20" xr:uid="{843713F8-3167-4397-8DD8-E0CF02084298}"/>
    <hyperlink ref="S2" r:id="rId12" display="https://www.renesas.com/products/microcontrollers-microprocessors/rx-32-bit-performance-efficiency-mcus/rx113-32-bit-microcontroller-bidirectional-hmi-and-peripheral-device-interfacing" xr:uid="{53831A01-C649-4D20-95F3-B39FBA0A1366}"/>
    <hyperlink ref="W2" r:id="rId13" display="https://www.renesas.com/products/microcontrollers-microprocessors/rx-32-bit-performance-efficiency-mcus/rx130-cost-optimized-high-performance-32-bit-microcontroller-enhanced-touch-key-function-and-5v-operation" xr:uid="{9A110390-4798-404E-8F4C-958AB8419465}"/>
    <hyperlink ref="Y2" r:id="rId14" display="https://www.renesas.com/products/microcontrollers-microprocessors/rx-32-bit-performance-efficiency-mcus/rx13t-32-bit-microcontrollers-single-motor-control-applications-reduces-footprint-and-bom-costs" xr:uid="{1C25AE17-2EEF-4A3C-8C46-573EFFA5F8D6}"/>
    <hyperlink ref="Z2" r:id="rId15" display="https://www.renesas.com/products/microcontrollers-microprocessors/rx-32-bit-performance-efficiency-mcus/rx140-rx100-series-first-rxv2-core-32-bit-microcontrollers-third-generation-touch-ip-even-lower-power" xr:uid="{E60E8BC2-4F26-4DF2-99BD-EB119467D1B0}"/>
    <hyperlink ref="AA2" r:id="rId16" display="https://www.renesas.com/products/microcontrollers-microprocessors/rx-32-bit-performance-efficiency-mcus/rx230-low-power-high-performance-microcontrollers-32-bit-rxv2-cpu-core-and-enhanced-dsp-and-fpu" xr:uid="{0B822CBD-6E4F-44C8-88AE-0EB8FBC43ABA}"/>
    <hyperlink ref="AB2" r:id="rId17" display="https://www.renesas.com/products/microcontrollers-microprocessors/rx-32-bit-performance-efficiency-mcus/rx231-low-power-high-performance-microcontrollers-32-bit-rxv2-cpu-core-and-enhanced-dsp-and-fpu" xr:uid="{C351536E-C8A7-4B40-965F-3441C53C6FB3}"/>
    <hyperlink ref="AC2" r:id="rId18" display="https://www.renesas.com/products/microcontrollers-microprocessors/rx-32-bit-performance-efficiency-mcus/rx23e-analog-front-end-mounted-32-bit-microcontroller-ideal-high-precision-sensing-test-and-measurement" xr:uid="{D6305507-BD04-49D7-81E7-7262D1D426EA}"/>
    <hyperlink ref="AD2" r:id="rId19" display="https://www.renesas.com/products/microcontrollers-microprocessors/rx-32-bit-performance-efficiency-mcus/rx23w-32-bit-microcontrollers-and-module-bluetooth-5-iot-endpoint-devices-system-control-and-wireless" xr:uid="{B0B63D9B-A96C-45C4-9C2E-5CDAE0BC9F7C}"/>
    <hyperlink ref="AE2" r:id="rId20" display="https://www.renesas.com/products/microcontrollers-microprocessors/rx-32-bit-performance-efficiency-mcus/rx24t-32-bit-microcontroller-chip-fpu-enable-drive-two-motors-simultaneously" xr:uid="{212EAC45-5693-4A77-9764-49863FDBC363}"/>
    <hyperlink ref="AF2" r:id="rId21" display="https://www.renesas.com/products/microcontrollers-microprocessors/rx-32-bit-performance-efficiency-mcus/rx24u-powerful-32-bit-motor-control-microcontroller-built-differential-amplifiers-and-safety-systems" xr:uid="{853134E8-D9B5-4D7B-B779-B7429CA8B5A3}"/>
    <hyperlink ref="AG2" r:id="rId22" display="https://www.renesas.com/products/microcontrollers-microprocessors/rx-32-bit-performance-efficiency-mcus/rx64m-high-performance-32-bit-microcontrollers-achieving-506coremarkmhz-607coremark-rxv2-core-employed" xr:uid="{40135D4A-473F-4630-9069-DC77BC3A6053}"/>
    <hyperlink ref="O2" r:id="rId23" display="https://www.renesas.com/products/microcontrollers-microprocessors/rx-32-bit-performance-efficiency-mcus/rx23e-b-32-bit-microcontroller-integrated-24-bit-delta-sigma-ad-converter-125ksps" xr:uid="{D33B7C25-FE21-4045-9ABE-F1682B5EE545}"/>
    <hyperlink ref="AI3" r:id="rId24" xr:uid="{10FFE8E4-EABE-4782-A7AB-1B9E0751F548}"/>
  </hyperlinks>
  <pageMargins left="0.19685039370078741" right="0.19685039370078741" top="0.19685039370078741" bottom="0.19685039370078741" header="0.19685039370078741" footer="0.19685039370078741"/>
  <pageSetup paperSize="9" scale="39" fitToHeight="0" orientation="landscape" r:id="rId25"/>
  <tableParts count="1">
    <tablePart r:id="rId26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2B1E3-EEC3-4E09-8E5F-14F659515F39}">
  <sheetPr>
    <pageSetUpPr fitToPage="1"/>
  </sheetPr>
  <dimension ref="A1:AJ42"/>
  <sheetViews>
    <sheetView showGridLines="0" view="pageBreakPreview" zoomScale="40" zoomScaleNormal="80" zoomScaleSheetLayoutView="40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B5" sqref="B5"/>
    </sheetView>
  </sheetViews>
  <sheetFormatPr defaultColWidth="8.6640625" defaultRowHeight="16.5" x14ac:dyDescent="0.55000000000000004"/>
  <cols>
    <col min="1" max="2" width="92.6640625" style="13" customWidth="1"/>
    <col min="3" max="3" width="16.1640625" style="13" customWidth="1"/>
    <col min="4" max="4" width="13.1640625" style="13" customWidth="1"/>
    <col min="5" max="25" width="4.1640625" style="13" customWidth="1"/>
    <col min="26" max="27" width="4.4140625" style="13" customWidth="1"/>
    <col min="28" max="29" width="4.5" style="13" customWidth="1"/>
    <col min="30" max="30" width="4.4140625" style="13" customWidth="1"/>
    <col min="31" max="32" width="4.1640625" style="13" customWidth="1"/>
    <col min="33" max="33" width="4.4140625" style="13" customWidth="1"/>
    <col min="34" max="16384" width="8.6640625" style="13"/>
  </cols>
  <sheetData>
    <row r="1" spans="1:36" ht="25.5" x14ac:dyDescent="0.55000000000000004">
      <c r="A1" s="29" t="s">
        <v>103</v>
      </c>
      <c r="B1" s="28" t="s">
        <v>359</v>
      </c>
      <c r="D1" s="14"/>
      <c r="E1" s="25" t="s">
        <v>361</v>
      </c>
      <c r="AG1" s="31" t="s">
        <v>397</v>
      </c>
    </row>
    <row r="2" spans="1:36" ht="99" customHeight="1" x14ac:dyDescent="0.55000000000000004">
      <c r="A2" s="21" t="s">
        <v>313</v>
      </c>
      <c r="B2" s="18" t="s">
        <v>314</v>
      </c>
      <c r="C2" s="19" t="s">
        <v>137</v>
      </c>
      <c r="D2" s="19" t="s">
        <v>138</v>
      </c>
      <c r="E2" s="22" t="s">
        <v>22</v>
      </c>
      <c r="F2" s="23" t="s">
        <v>23</v>
      </c>
      <c r="G2" s="22" t="s">
        <v>24</v>
      </c>
      <c r="H2" s="22" t="s">
        <v>25</v>
      </c>
      <c r="I2" s="22" t="s">
        <v>26</v>
      </c>
      <c r="J2" s="22" t="s">
        <v>27</v>
      </c>
      <c r="K2" s="22" t="s">
        <v>537</v>
      </c>
      <c r="L2" s="22" t="s">
        <v>28</v>
      </c>
      <c r="M2" s="22" t="s">
        <v>29</v>
      </c>
      <c r="N2" s="22" t="s">
        <v>30</v>
      </c>
      <c r="O2" s="20" t="s">
        <v>110</v>
      </c>
      <c r="P2" s="22" t="s">
        <v>31</v>
      </c>
      <c r="Q2" s="22" t="s">
        <v>32</v>
      </c>
      <c r="R2" s="22" t="s">
        <v>33</v>
      </c>
      <c r="S2" s="22" t="s">
        <v>34</v>
      </c>
      <c r="T2" s="22" t="s">
        <v>106</v>
      </c>
      <c r="U2" s="22" t="s">
        <v>500</v>
      </c>
      <c r="V2" s="22" t="s">
        <v>499</v>
      </c>
      <c r="W2" s="22" t="s">
        <v>36</v>
      </c>
      <c r="X2" s="22" t="s">
        <v>501</v>
      </c>
      <c r="Y2" s="22" t="s">
        <v>37</v>
      </c>
      <c r="Z2" s="22" t="s">
        <v>38</v>
      </c>
      <c r="AA2" s="22" t="s">
        <v>39</v>
      </c>
      <c r="AB2" s="22" t="s">
        <v>40</v>
      </c>
      <c r="AC2" s="22" t="s">
        <v>35</v>
      </c>
      <c r="AD2" s="22" t="s">
        <v>41</v>
      </c>
      <c r="AE2" s="22" t="s">
        <v>42</v>
      </c>
      <c r="AF2" s="22" t="s">
        <v>43</v>
      </c>
      <c r="AG2" s="22" t="s">
        <v>44</v>
      </c>
      <c r="AH2" s="24" t="s">
        <v>251</v>
      </c>
      <c r="AI2" s="24" t="s">
        <v>250</v>
      </c>
      <c r="AJ2" s="31" t="s">
        <v>397</v>
      </c>
    </row>
    <row r="3" spans="1:36" ht="18" customHeight="1" x14ac:dyDescent="0.55000000000000004">
      <c r="A3" s="13" t="s">
        <v>524</v>
      </c>
      <c r="B3" s="49" t="s">
        <v>525</v>
      </c>
      <c r="C3" s="36" t="str">
        <f>HYPERLINK(テーブル358[[#This Row],[Application Note URL]],テーブル358[[#Headers],[Application Note]])</f>
        <v>Application Note</v>
      </c>
      <c r="D3" s="36" t="str">
        <f>HYPERLINK(テーブル358[[#This Row],[Sample Code URL]],テーブル358[[#Headers],[Sample Code]])</f>
        <v>Sample Code</v>
      </c>
      <c r="E3" s="47" t="s">
        <v>45</v>
      </c>
      <c r="F3" s="47" t="s">
        <v>45</v>
      </c>
      <c r="G3" s="47" t="s">
        <v>45</v>
      </c>
      <c r="H3" s="47" t="s">
        <v>45</v>
      </c>
      <c r="I3" s="47" t="s">
        <v>45</v>
      </c>
      <c r="J3" s="47" t="s">
        <v>45</v>
      </c>
      <c r="K3" s="47" t="s">
        <v>45</v>
      </c>
      <c r="L3" s="47" t="s">
        <v>45</v>
      </c>
      <c r="M3" s="47" t="s">
        <v>45</v>
      </c>
      <c r="N3" s="47" t="s">
        <v>45</v>
      </c>
      <c r="O3" s="47" t="s">
        <v>45</v>
      </c>
      <c r="P3" s="47" t="s">
        <v>45</v>
      </c>
      <c r="Q3" s="47" t="s">
        <v>45</v>
      </c>
      <c r="R3" s="47" t="s">
        <v>45</v>
      </c>
      <c r="S3" s="47" t="s">
        <v>45</v>
      </c>
      <c r="T3" s="47" t="s">
        <v>45</v>
      </c>
      <c r="U3" s="47" t="s">
        <v>45</v>
      </c>
      <c r="V3" s="47" t="s">
        <v>45</v>
      </c>
      <c r="W3" s="47" t="s">
        <v>45</v>
      </c>
      <c r="X3" s="47" t="s">
        <v>45</v>
      </c>
      <c r="Y3" s="47" t="s">
        <v>45</v>
      </c>
      <c r="Z3" s="47" t="s">
        <v>45</v>
      </c>
      <c r="AA3" s="47" t="s">
        <v>45</v>
      </c>
      <c r="AB3" s="47" t="s">
        <v>45</v>
      </c>
      <c r="AC3" s="47" t="s">
        <v>45</v>
      </c>
      <c r="AD3" s="47" t="s">
        <v>45</v>
      </c>
      <c r="AE3" s="47" t="s">
        <v>45</v>
      </c>
      <c r="AF3" s="47" t="s">
        <v>45</v>
      </c>
      <c r="AG3" s="47" t="s">
        <v>45</v>
      </c>
      <c r="AH3" s="6" t="s">
        <v>252</v>
      </c>
      <c r="AI3" s="6" t="s">
        <v>529</v>
      </c>
      <c r="AJ3" s="31" t="s">
        <v>397</v>
      </c>
    </row>
    <row r="4" spans="1:36" ht="18" customHeight="1" x14ac:dyDescent="0.55000000000000004">
      <c r="A4" s="56" t="s">
        <v>573</v>
      </c>
      <c r="B4" s="56" t="s">
        <v>573</v>
      </c>
      <c r="C4" s="62" t="str">
        <f>HYPERLINK(テーブル358[[#This Row],[Application Note URL]],テーブル358[[#Headers],[Application Note]])</f>
        <v>Application Note</v>
      </c>
      <c r="D4" s="63" t="str">
        <f>HYPERLINK(テーブル358[[#This Row],[Sample Code URL]],テーブル358[[#Headers],[Sample Code]])</f>
        <v>Sample Code</v>
      </c>
      <c r="E4" s="64" t="s">
        <v>505</v>
      </c>
      <c r="F4" s="64" t="s">
        <v>505</v>
      </c>
      <c r="G4" s="64" t="s">
        <v>505</v>
      </c>
      <c r="H4" s="64" t="s">
        <v>505</v>
      </c>
      <c r="I4" s="64" t="s">
        <v>505</v>
      </c>
      <c r="J4" s="64" t="s">
        <v>505</v>
      </c>
      <c r="K4" s="39" t="s">
        <v>343</v>
      </c>
      <c r="L4" s="64" t="s">
        <v>505</v>
      </c>
      <c r="M4" s="64" t="s">
        <v>505</v>
      </c>
      <c r="N4" s="64" t="s">
        <v>505</v>
      </c>
      <c r="O4" s="64" t="s">
        <v>505</v>
      </c>
      <c r="P4" s="64" t="s">
        <v>505</v>
      </c>
      <c r="Q4" s="64" t="s">
        <v>505</v>
      </c>
      <c r="R4" s="64" t="s">
        <v>505</v>
      </c>
      <c r="S4" s="64" t="s">
        <v>505</v>
      </c>
      <c r="T4" s="64" t="s">
        <v>505</v>
      </c>
      <c r="U4" s="64" t="s">
        <v>505</v>
      </c>
      <c r="V4" s="64" t="s">
        <v>505</v>
      </c>
      <c r="W4" s="65" t="s">
        <v>45</v>
      </c>
      <c r="X4" s="64" t="s">
        <v>505</v>
      </c>
      <c r="Y4" s="65" t="s">
        <v>45</v>
      </c>
      <c r="Z4" s="64" t="s">
        <v>505</v>
      </c>
      <c r="AA4" s="65" t="s">
        <v>45</v>
      </c>
      <c r="AB4" s="64" t="s">
        <v>505</v>
      </c>
      <c r="AC4" s="64" t="s">
        <v>505</v>
      </c>
      <c r="AD4" s="65" t="s">
        <v>45</v>
      </c>
      <c r="AE4" s="65" t="s">
        <v>45</v>
      </c>
      <c r="AF4" s="65" t="s">
        <v>45</v>
      </c>
      <c r="AG4" s="64" t="s">
        <v>505</v>
      </c>
      <c r="AH4" s="52" t="s">
        <v>530</v>
      </c>
      <c r="AI4" s="53" t="s">
        <v>531</v>
      </c>
      <c r="AJ4" s="31" t="s">
        <v>397</v>
      </c>
    </row>
    <row r="5" spans="1:36" ht="18" customHeight="1" x14ac:dyDescent="0.55000000000000004">
      <c r="A5" s="56" t="s">
        <v>562</v>
      </c>
      <c r="B5" s="56" t="s">
        <v>562</v>
      </c>
      <c r="C5" s="62" t="str">
        <f>HYPERLINK(テーブル358[[#This Row],[Application Note URL]],テーブル358[[#Headers],[Application Note]])</f>
        <v>Application Note</v>
      </c>
      <c r="D5" s="63" t="str">
        <f>HYPERLINK(テーブル358[[#This Row],[Sample Code URL]],テーブル358[[#Headers],[Sample Code]])</f>
        <v>Sample Code</v>
      </c>
      <c r="E5" s="64" t="s">
        <v>505</v>
      </c>
      <c r="F5" s="64" t="s">
        <v>505</v>
      </c>
      <c r="G5" s="64" t="s">
        <v>505</v>
      </c>
      <c r="H5" s="64" t="s">
        <v>505</v>
      </c>
      <c r="I5" s="64" t="s">
        <v>505</v>
      </c>
      <c r="J5" s="64" t="s">
        <v>505</v>
      </c>
      <c r="K5" s="39" t="s">
        <v>343</v>
      </c>
      <c r="L5" s="64" t="s">
        <v>505</v>
      </c>
      <c r="M5" s="64" t="s">
        <v>505</v>
      </c>
      <c r="N5" s="64" t="s">
        <v>505</v>
      </c>
      <c r="O5" s="64" t="s">
        <v>505</v>
      </c>
      <c r="P5" s="64" t="s">
        <v>505</v>
      </c>
      <c r="Q5" s="64" t="s">
        <v>505</v>
      </c>
      <c r="R5" s="64" t="s">
        <v>505</v>
      </c>
      <c r="S5" s="64" t="s">
        <v>505</v>
      </c>
      <c r="T5" s="64" t="s">
        <v>505</v>
      </c>
      <c r="U5" s="64" t="s">
        <v>505</v>
      </c>
      <c r="V5" s="64" t="s">
        <v>505</v>
      </c>
      <c r="W5" s="65" t="s">
        <v>45</v>
      </c>
      <c r="X5" s="64" t="s">
        <v>505</v>
      </c>
      <c r="Y5" s="65" t="s">
        <v>45</v>
      </c>
      <c r="Z5" s="64" t="s">
        <v>505</v>
      </c>
      <c r="AA5" s="65" t="s">
        <v>45</v>
      </c>
      <c r="AB5" s="64" t="s">
        <v>505</v>
      </c>
      <c r="AC5" s="64" t="s">
        <v>505</v>
      </c>
      <c r="AD5" s="65" t="s">
        <v>45</v>
      </c>
      <c r="AE5" s="65" t="s">
        <v>45</v>
      </c>
      <c r="AF5" s="65" t="s">
        <v>45</v>
      </c>
      <c r="AG5" s="64" t="s">
        <v>505</v>
      </c>
      <c r="AH5" s="52" t="s">
        <v>528</v>
      </c>
      <c r="AI5" s="53" t="s">
        <v>527</v>
      </c>
      <c r="AJ5" s="31" t="s">
        <v>397</v>
      </c>
    </row>
    <row r="6" spans="1:36" ht="18" customHeight="1" x14ac:dyDescent="0.55000000000000004">
      <c r="A6" s="13" t="s">
        <v>345</v>
      </c>
      <c r="B6" s="35" t="s">
        <v>526</v>
      </c>
      <c r="C6" s="36" t="str">
        <f>HYPERLINK(テーブル358[[#This Row],[Application Note URL]],テーブル358[[#Headers],[Application Note]])</f>
        <v>Application Note</v>
      </c>
      <c r="D6" s="36" t="str">
        <f>HYPERLINK(テーブル358[[#This Row],[Sample Code URL]],テーブル358[[#Headers],[Sample Code]])</f>
        <v>Sample Code</v>
      </c>
      <c r="E6" s="50" t="s">
        <v>343</v>
      </c>
      <c r="F6" s="50" t="s">
        <v>343</v>
      </c>
      <c r="G6" s="50" t="s">
        <v>343</v>
      </c>
      <c r="H6" s="50" t="s">
        <v>343</v>
      </c>
      <c r="I6" s="50" t="s">
        <v>343</v>
      </c>
      <c r="J6" s="50" t="s">
        <v>343</v>
      </c>
      <c r="K6" s="39" t="s">
        <v>343</v>
      </c>
      <c r="L6" s="50" t="s">
        <v>343</v>
      </c>
      <c r="M6" s="50" t="s">
        <v>343</v>
      </c>
      <c r="N6" s="50" t="s">
        <v>343</v>
      </c>
      <c r="O6" s="50" t="s">
        <v>343</v>
      </c>
      <c r="P6" s="50" t="s">
        <v>343</v>
      </c>
      <c r="Q6" s="50" t="s">
        <v>343</v>
      </c>
      <c r="R6" s="50" t="s">
        <v>343</v>
      </c>
      <c r="S6" s="50" t="s">
        <v>343</v>
      </c>
      <c r="T6" s="8" t="s">
        <v>343</v>
      </c>
      <c r="U6" s="8" t="s">
        <v>343</v>
      </c>
      <c r="V6" s="8" t="s">
        <v>343</v>
      </c>
      <c r="W6" s="50" t="s">
        <v>343</v>
      </c>
      <c r="X6" s="8" t="s">
        <v>343</v>
      </c>
      <c r="Y6" s="51" t="s">
        <v>45</v>
      </c>
      <c r="Z6" s="50" t="s">
        <v>343</v>
      </c>
      <c r="AA6" s="50" t="s">
        <v>343</v>
      </c>
      <c r="AB6" s="50" t="s">
        <v>343</v>
      </c>
      <c r="AC6" s="51" t="s">
        <v>45</v>
      </c>
      <c r="AD6" s="50" t="s">
        <v>343</v>
      </c>
      <c r="AE6" s="50" t="s">
        <v>343</v>
      </c>
      <c r="AF6" s="51" t="s">
        <v>45</v>
      </c>
      <c r="AG6" s="50" t="s">
        <v>343</v>
      </c>
      <c r="AH6" s="6" t="s">
        <v>253</v>
      </c>
      <c r="AI6" s="6" t="s">
        <v>254</v>
      </c>
      <c r="AJ6" s="31" t="s">
        <v>397</v>
      </c>
    </row>
    <row r="7" spans="1:36" ht="18" customHeight="1" x14ac:dyDescent="0.55000000000000004">
      <c r="A7" s="13" t="s">
        <v>135</v>
      </c>
      <c r="B7" s="35" t="s">
        <v>135</v>
      </c>
      <c r="C7" s="36" t="str">
        <f>HYPERLINK(テーブル358[[#This Row],[Application Note URL]],テーブル358[[#Headers],[Application Note]])</f>
        <v>Application Note</v>
      </c>
      <c r="D7" s="36" t="str">
        <f>HYPERLINK(テーブル358[[#This Row],[Sample Code URL]],テーブル358[[#Headers],[Sample Code]])</f>
        <v>Sample Code</v>
      </c>
      <c r="E7" s="39" t="s">
        <v>343</v>
      </c>
      <c r="F7" s="39" t="s">
        <v>343</v>
      </c>
      <c r="G7" s="39" t="s">
        <v>343</v>
      </c>
      <c r="H7" s="39" t="s">
        <v>343</v>
      </c>
      <c r="I7" s="39" t="s">
        <v>343</v>
      </c>
      <c r="J7" s="38" t="s">
        <v>45</v>
      </c>
      <c r="K7" s="39" t="s">
        <v>343</v>
      </c>
      <c r="L7" s="39" t="s">
        <v>343</v>
      </c>
      <c r="M7" s="39" t="s">
        <v>343</v>
      </c>
      <c r="N7" s="39" t="s">
        <v>343</v>
      </c>
      <c r="O7" s="39" t="s">
        <v>343</v>
      </c>
      <c r="P7" s="39" t="s">
        <v>343</v>
      </c>
      <c r="Q7" s="39" t="s">
        <v>343</v>
      </c>
      <c r="R7" s="39" t="s">
        <v>343</v>
      </c>
      <c r="S7" s="39" t="s">
        <v>343</v>
      </c>
      <c r="T7" s="39" t="s">
        <v>343</v>
      </c>
      <c r="U7" s="39" t="s">
        <v>343</v>
      </c>
      <c r="V7" s="38" t="s">
        <v>45</v>
      </c>
      <c r="W7" s="39" t="s">
        <v>343</v>
      </c>
      <c r="X7" s="39" t="s">
        <v>343</v>
      </c>
      <c r="Y7" s="38" t="s">
        <v>45</v>
      </c>
      <c r="Z7" s="39" t="s">
        <v>343</v>
      </c>
      <c r="AA7" s="38" t="s">
        <v>45</v>
      </c>
      <c r="AB7" s="39" t="s">
        <v>343</v>
      </c>
      <c r="AC7" s="38" t="s">
        <v>45</v>
      </c>
      <c r="AD7" s="39" t="s">
        <v>343</v>
      </c>
      <c r="AE7" s="39" t="s">
        <v>343</v>
      </c>
      <c r="AF7" s="39" t="s">
        <v>343</v>
      </c>
      <c r="AG7" s="39" t="s">
        <v>343</v>
      </c>
      <c r="AH7" s="11" t="s">
        <v>409</v>
      </c>
      <c r="AI7" s="11" t="s">
        <v>410</v>
      </c>
      <c r="AJ7" s="31" t="s">
        <v>397</v>
      </c>
    </row>
    <row r="8" spans="1:36" ht="18" customHeight="1" x14ac:dyDescent="0.55000000000000004">
      <c r="A8" s="13" t="s">
        <v>563</v>
      </c>
      <c r="B8" s="35" t="s">
        <v>564</v>
      </c>
      <c r="C8" s="36" t="str">
        <f>HYPERLINK(テーブル358[[#This Row],[Application Note URL]],テーブル358[[#Headers],[Application Note]])</f>
        <v>Application Note</v>
      </c>
      <c r="D8" s="36" t="str">
        <f>HYPERLINK(テーブル358[[#This Row],[Sample Code URL]],テーブル358[[#Headers],[Sample Code]])</f>
        <v>Sample Code</v>
      </c>
      <c r="E8" s="39" t="s">
        <v>343</v>
      </c>
      <c r="F8" s="39" t="s">
        <v>343</v>
      </c>
      <c r="G8" s="39" t="s">
        <v>343</v>
      </c>
      <c r="H8" s="39" t="s">
        <v>343</v>
      </c>
      <c r="I8" s="39" t="s">
        <v>343</v>
      </c>
      <c r="J8" s="39" t="s">
        <v>343</v>
      </c>
      <c r="K8" s="39" t="s">
        <v>343</v>
      </c>
      <c r="L8" s="39" t="s">
        <v>343</v>
      </c>
      <c r="M8" s="39" t="s">
        <v>343</v>
      </c>
      <c r="N8" s="39" t="s">
        <v>343</v>
      </c>
      <c r="O8" s="39" t="s">
        <v>343</v>
      </c>
      <c r="P8" s="39" t="s">
        <v>343</v>
      </c>
      <c r="Q8" s="38" t="s">
        <v>45</v>
      </c>
      <c r="R8" s="39" t="s">
        <v>343</v>
      </c>
      <c r="S8" s="39" t="s">
        <v>343</v>
      </c>
      <c r="T8" s="8" t="s">
        <v>343</v>
      </c>
      <c r="U8" s="8" t="s">
        <v>343</v>
      </c>
      <c r="V8" s="8" t="s">
        <v>343</v>
      </c>
      <c r="W8" s="39" t="s">
        <v>343</v>
      </c>
      <c r="X8" s="8" t="s">
        <v>343</v>
      </c>
      <c r="Y8" s="39" t="s">
        <v>343</v>
      </c>
      <c r="Z8" s="39" t="s">
        <v>343</v>
      </c>
      <c r="AA8" s="39" t="s">
        <v>343</v>
      </c>
      <c r="AB8" s="39" t="s">
        <v>343</v>
      </c>
      <c r="AC8" s="8" t="s">
        <v>343</v>
      </c>
      <c r="AD8" s="39" t="s">
        <v>343</v>
      </c>
      <c r="AE8" s="39" t="s">
        <v>343</v>
      </c>
      <c r="AF8" s="39" t="s">
        <v>343</v>
      </c>
      <c r="AG8" s="39" t="s">
        <v>343</v>
      </c>
      <c r="AH8" s="6" t="s">
        <v>255</v>
      </c>
      <c r="AI8" s="6" t="s">
        <v>256</v>
      </c>
      <c r="AJ8" s="31" t="s">
        <v>397</v>
      </c>
    </row>
    <row r="9" spans="1:36" ht="18" customHeight="1" x14ac:dyDescent="0.55000000000000004">
      <c r="A9" s="13" t="s">
        <v>87</v>
      </c>
      <c r="B9" s="35" t="s">
        <v>460</v>
      </c>
      <c r="C9" s="36" t="str">
        <f>HYPERLINK(テーブル358[[#This Row],[Application Note URL]],テーブル358[[#Headers],[Application Note]])</f>
        <v>Application Note</v>
      </c>
      <c r="D9" s="36" t="str">
        <f>HYPERLINK(テーブル358[[#This Row],[Sample Code URL]],テーブル358[[#Headers],[Sample Code]])</f>
        <v>Sample Code</v>
      </c>
      <c r="E9" s="1" t="s">
        <v>505</v>
      </c>
      <c r="F9" s="1" t="s">
        <v>505</v>
      </c>
      <c r="G9" s="1" t="s">
        <v>505</v>
      </c>
      <c r="H9" s="1" t="s">
        <v>505</v>
      </c>
      <c r="I9" s="1" t="s">
        <v>505</v>
      </c>
      <c r="J9" s="1" t="s">
        <v>505</v>
      </c>
      <c r="K9" s="39" t="s">
        <v>343</v>
      </c>
      <c r="L9" s="1" t="s">
        <v>505</v>
      </c>
      <c r="M9" s="1" t="s">
        <v>505</v>
      </c>
      <c r="N9" s="1" t="s">
        <v>505</v>
      </c>
      <c r="O9" s="1" t="s">
        <v>505</v>
      </c>
      <c r="P9" s="1" t="s">
        <v>505</v>
      </c>
      <c r="Q9" s="1" t="s">
        <v>505</v>
      </c>
      <c r="R9" s="1" t="s">
        <v>505</v>
      </c>
      <c r="S9" s="1" t="s">
        <v>505</v>
      </c>
      <c r="T9" s="8" t="s">
        <v>343</v>
      </c>
      <c r="U9" s="8" t="s">
        <v>343</v>
      </c>
      <c r="V9" s="8" t="s">
        <v>343</v>
      </c>
      <c r="W9" s="1" t="s">
        <v>505</v>
      </c>
      <c r="X9" s="8" t="s">
        <v>343</v>
      </c>
      <c r="Y9" s="38" t="s">
        <v>45</v>
      </c>
      <c r="Z9" s="1" t="s">
        <v>505</v>
      </c>
      <c r="AA9" s="1" t="s">
        <v>505</v>
      </c>
      <c r="AB9" s="1" t="s">
        <v>505</v>
      </c>
      <c r="AC9" s="1" t="s">
        <v>505</v>
      </c>
      <c r="AD9" s="1" t="s">
        <v>505</v>
      </c>
      <c r="AE9" s="1" t="s">
        <v>505</v>
      </c>
      <c r="AF9" s="1" t="s">
        <v>505</v>
      </c>
      <c r="AG9" s="1" t="s">
        <v>505</v>
      </c>
      <c r="AH9" s="6" t="s">
        <v>376</v>
      </c>
      <c r="AI9" s="6" t="s">
        <v>377</v>
      </c>
      <c r="AJ9" s="31" t="s">
        <v>397</v>
      </c>
    </row>
    <row r="10" spans="1:36" ht="18" customHeight="1" x14ac:dyDescent="0.55000000000000004">
      <c r="A10" s="13" t="s">
        <v>88</v>
      </c>
      <c r="B10" s="35" t="s">
        <v>461</v>
      </c>
      <c r="C10" s="36" t="str">
        <f>HYPERLINK(テーブル358[[#This Row],[Application Note URL]],テーブル358[[#Headers],[Application Note]])</f>
        <v>Application Note</v>
      </c>
      <c r="D10" s="36" t="str">
        <f>HYPERLINK(テーブル358[[#This Row],[Sample Code URL]],テーブル358[[#Headers],[Sample Code]])</f>
        <v>Sample Code</v>
      </c>
      <c r="E10" s="39" t="s">
        <v>343</v>
      </c>
      <c r="F10" s="39" t="s">
        <v>343</v>
      </c>
      <c r="G10" s="39" t="s">
        <v>343</v>
      </c>
      <c r="H10" s="39" t="s">
        <v>343</v>
      </c>
      <c r="I10" s="39" t="s">
        <v>343</v>
      </c>
      <c r="J10" s="39" t="s">
        <v>343</v>
      </c>
      <c r="K10" s="39" t="s">
        <v>343</v>
      </c>
      <c r="L10" s="39" t="s">
        <v>343</v>
      </c>
      <c r="M10" s="39" t="s">
        <v>343</v>
      </c>
      <c r="N10" s="39" t="s">
        <v>343</v>
      </c>
      <c r="O10" s="39" t="s">
        <v>343</v>
      </c>
      <c r="P10" s="39" t="s">
        <v>343</v>
      </c>
      <c r="Q10" s="38" t="s">
        <v>45</v>
      </c>
      <c r="R10" s="39" t="s">
        <v>343</v>
      </c>
      <c r="S10" s="39" t="s">
        <v>343</v>
      </c>
      <c r="T10" s="8" t="s">
        <v>343</v>
      </c>
      <c r="U10" s="8" t="s">
        <v>343</v>
      </c>
      <c r="V10" s="8" t="s">
        <v>343</v>
      </c>
      <c r="W10" s="39" t="s">
        <v>343</v>
      </c>
      <c r="X10" s="8" t="s">
        <v>343</v>
      </c>
      <c r="Y10" s="39" t="s">
        <v>343</v>
      </c>
      <c r="Z10" s="39" t="s">
        <v>343</v>
      </c>
      <c r="AA10" s="39" t="s">
        <v>343</v>
      </c>
      <c r="AB10" s="39" t="s">
        <v>343</v>
      </c>
      <c r="AC10" s="39" t="s">
        <v>343</v>
      </c>
      <c r="AD10" s="39" t="s">
        <v>343</v>
      </c>
      <c r="AE10" s="39" t="s">
        <v>343</v>
      </c>
      <c r="AF10" s="39" t="s">
        <v>343</v>
      </c>
      <c r="AG10" s="39" t="s">
        <v>343</v>
      </c>
      <c r="AH10" s="6" t="s">
        <v>257</v>
      </c>
      <c r="AI10" s="6" t="s">
        <v>258</v>
      </c>
      <c r="AJ10" s="31" t="s">
        <v>397</v>
      </c>
    </row>
    <row r="11" spans="1:36" ht="18" customHeight="1" x14ac:dyDescent="0.55000000000000004">
      <c r="A11" s="13" t="s">
        <v>565</v>
      </c>
      <c r="B11" s="42" t="s">
        <v>566</v>
      </c>
      <c r="C11" s="36" t="str">
        <f>HYPERLINK(テーブル358[[#This Row],[Application Note URL]],テーブル358[[#Headers],[Application Note]])</f>
        <v>Application Note</v>
      </c>
      <c r="D11" s="36" t="str">
        <f>HYPERLINK(テーブル358[[#This Row],[Sample Code URL]],テーブル358[[#Headers],[Sample Code]])</f>
        <v>Sample Code</v>
      </c>
      <c r="E11" s="39" t="s">
        <v>343</v>
      </c>
      <c r="F11" s="39" t="s">
        <v>343</v>
      </c>
      <c r="G11" s="39" t="s">
        <v>343</v>
      </c>
      <c r="H11" s="39" t="s">
        <v>343</v>
      </c>
      <c r="I11" s="39" t="s">
        <v>343</v>
      </c>
      <c r="J11" s="39" t="s">
        <v>343</v>
      </c>
      <c r="K11" s="39" t="s">
        <v>343</v>
      </c>
      <c r="L11" s="39" t="s">
        <v>343</v>
      </c>
      <c r="M11" s="39" t="s">
        <v>343</v>
      </c>
      <c r="N11" s="39" t="s">
        <v>343</v>
      </c>
      <c r="O11" s="39" t="s">
        <v>343</v>
      </c>
      <c r="P11" s="39" t="s">
        <v>343</v>
      </c>
      <c r="Q11" s="38" t="s">
        <v>45</v>
      </c>
      <c r="R11" s="39" t="s">
        <v>343</v>
      </c>
      <c r="S11" s="39" t="s">
        <v>343</v>
      </c>
      <c r="T11" s="8" t="s">
        <v>343</v>
      </c>
      <c r="U11" s="8" t="s">
        <v>343</v>
      </c>
      <c r="V11" s="8" t="s">
        <v>343</v>
      </c>
      <c r="W11" s="39" t="s">
        <v>343</v>
      </c>
      <c r="X11" s="8" t="s">
        <v>343</v>
      </c>
      <c r="Y11" s="39" t="s">
        <v>343</v>
      </c>
      <c r="Z11" s="39" t="s">
        <v>343</v>
      </c>
      <c r="AA11" s="39" t="s">
        <v>343</v>
      </c>
      <c r="AB11" s="39" t="s">
        <v>343</v>
      </c>
      <c r="AC11" s="39" t="s">
        <v>343</v>
      </c>
      <c r="AD11" s="39" t="s">
        <v>343</v>
      </c>
      <c r="AE11" s="39" t="s">
        <v>343</v>
      </c>
      <c r="AF11" s="39" t="s">
        <v>343</v>
      </c>
      <c r="AG11" s="39" t="s">
        <v>343</v>
      </c>
      <c r="AH11" s="6" t="s">
        <v>378</v>
      </c>
      <c r="AI11" s="6" t="s">
        <v>259</v>
      </c>
      <c r="AJ11" s="31" t="s">
        <v>397</v>
      </c>
    </row>
    <row r="12" spans="1:36" ht="18" customHeight="1" x14ac:dyDescent="0.55000000000000004">
      <c r="A12" s="13" t="s">
        <v>136</v>
      </c>
      <c r="B12" s="35" t="s">
        <v>136</v>
      </c>
      <c r="C12" s="36" t="str">
        <f>HYPERLINK(テーブル358[[#This Row],[Application Note URL]],テーブル358[[#Headers],[Application Note]])</f>
        <v>Application Note</v>
      </c>
      <c r="D12" s="36" t="str">
        <f>HYPERLINK(テーブル358[[#This Row],[Sample Code URL]],テーブル358[[#Headers],[Sample Code]])</f>
        <v>Sample Code</v>
      </c>
      <c r="E12" s="39" t="s">
        <v>343</v>
      </c>
      <c r="F12" s="39" t="s">
        <v>343</v>
      </c>
      <c r="G12" s="39" t="s">
        <v>343</v>
      </c>
      <c r="H12" s="39" t="s">
        <v>343</v>
      </c>
      <c r="I12" s="39" t="s">
        <v>343</v>
      </c>
      <c r="J12" s="38" t="s">
        <v>45</v>
      </c>
      <c r="K12" s="39" t="s">
        <v>343</v>
      </c>
      <c r="L12" s="39" t="s">
        <v>343</v>
      </c>
      <c r="M12" s="39" t="s">
        <v>343</v>
      </c>
      <c r="N12" s="39" t="s">
        <v>343</v>
      </c>
      <c r="O12" s="39" t="s">
        <v>343</v>
      </c>
      <c r="P12" s="39" t="s">
        <v>343</v>
      </c>
      <c r="Q12" s="39" t="s">
        <v>343</v>
      </c>
      <c r="R12" s="39" t="s">
        <v>343</v>
      </c>
      <c r="S12" s="39" t="s">
        <v>343</v>
      </c>
      <c r="T12" s="39" t="s">
        <v>343</v>
      </c>
      <c r="U12" s="39" t="s">
        <v>343</v>
      </c>
      <c r="V12" s="38" t="s">
        <v>45</v>
      </c>
      <c r="W12" s="39" t="s">
        <v>343</v>
      </c>
      <c r="X12" s="39" t="s">
        <v>343</v>
      </c>
      <c r="Y12" s="38" t="s">
        <v>45</v>
      </c>
      <c r="Z12" s="39" t="s">
        <v>343</v>
      </c>
      <c r="AA12" s="38" t="s">
        <v>45</v>
      </c>
      <c r="AB12" s="39" t="s">
        <v>343</v>
      </c>
      <c r="AC12" s="38" t="s">
        <v>45</v>
      </c>
      <c r="AD12" s="39" t="s">
        <v>343</v>
      </c>
      <c r="AE12" s="39" t="s">
        <v>343</v>
      </c>
      <c r="AF12" s="39" t="s">
        <v>343</v>
      </c>
      <c r="AG12" s="39" t="s">
        <v>343</v>
      </c>
      <c r="AH12" s="11" t="s">
        <v>411</v>
      </c>
      <c r="AI12" s="11" t="s">
        <v>412</v>
      </c>
      <c r="AJ12" s="31" t="s">
        <v>397</v>
      </c>
    </row>
    <row r="13" spans="1:36" ht="18" customHeight="1" x14ac:dyDescent="0.55000000000000004">
      <c r="A13" s="13" t="s">
        <v>89</v>
      </c>
      <c r="B13" s="35" t="s">
        <v>462</v>
      </c>
      <c r="C13" s="36" t="str">
        <f>HYPERLINK(テーブル358[[#This Row],[Application Note URL]],テーブル358[[#Headers],[Application Note]])</f>
        <v>Application Note</v>
      </c>
      <c r="D13" s="36" t="str">
        <f>HYPERLINK(テーブル358[[#This Row],[Sample Code URL]],テーブル358[[#Headers],[Sample Code]])</f>
        <v>Sample Code</v>
      </c>
      <c r="E13" s="39" t="s">
        <v>343</v>
      </c>
      <c r="F13" s="39" t="s">
        <v>343</v>
      </c>
      <c r="G13" s="39" t="s">
        <v>343</v>
      </c>
      <c r="H13" s="39" t="s">
        <v>343</v>
      </c>
      <c r="I13" s="39" t="s">
        <v>343</v>
      </c>
      <c r="J13" s="39" t="s">
        <v>343</v>
      </c>
      <c r="K13" s="39" t="s">
        <v>343</v>
      </c>
      <c r="L13" s="39" t="s">
        <v>343</v>
      </c>
      <c r="M13" s="39" t="s">
        <v>343</v>
      </c>
      <c r="N13" s="39" t="s">
        <v>343</v>
      </c>
      <c r="O13" s="39" t="s">
        <v>343</v>
      </c>
      <c r="P13" s="39" t="s">
        <v>343</v>
      </c>
      <c r="Q13" s="8" t="s">
        <v>343</v>
      </c>
      <c r="R13" s="39" t="s">
        <v>343</v>
      </c>
      <c r="S13" s="39" t="s">
        <v>343</v>
      </c>
      <c r="T13" s="8" t="s">
        <v>343</v>
      </c>
      <c r="U13" s="8" t="s">
        <v>343</v>
      </c>
      <c r="V13" s="8" t="s">
        <v>343</v>
      </c>
      <c r="W13" s="39" t="s">
        <v>343</v>
      </c>
      <c r="X13" s="1" t="s">
        <v>45</v>
      </c>
      <c r="Y13" s="38" t="s">
        <v>45</v>
      </c>
      <c r="Z13" s="39" t="s">
        <v>343</v>
      </c>
      <c r="AA13" s="38" t="s">
        <v>45</v>
      </c>
      <c r="AB13" s="39" t="s">
        <v>343</v>
      </c>
      <c r="AC13" s="39" t="s">
        <v>343</v>
      </c>
      <c r="AD13" s="39" t="s">
        <v>343</v>
      </c>
      <c r="AE13" s="38" t="s">
        <v>45</v>
      </c>
      <c r="AF13" s="38" t="s">
        <v>45</v>
      </c>
      <c r="AG13" s="39" t="s">
        <v>343</v>
      </c>
      <c r="AH13" s="6" t="s">
        <v>260</v>
      </c>
      <c r="AI13" s="6" t="s">
        <v>261</v>
      </c>
      <c r="AJ13" s="31" t="s">
        <v>397</v>
      </c>
    </row>
    <row r="14" spans="1:36" s="34" customFormat="1" ht="18" customHeight="1" x14ac:dyDescent="0.55000000000000004">
      <c r="A14" s="56" t="s">
        <v>532</v>
      </c>
      <c r="B14" s="57" t="s">
        <v>532</v>
      </c>
      <c r="C14" s="58" t="str">
        <f>HYPERLINK(テーブル358[[#This Row],[Application Note URL]],テーブル358[[#Headers],[Application Note]])</f>
        <v>Application Note</v>
      </c>
      <c r="D14" s="58" t="str">
        <f>HYPERLINK(テーブル358[[#This Row],[Sample Code URL]],テーブル358[[#Headers],[Sample Code]])</f>
        <v>Sample Code</v>
      </c>
      <c r="E14" s="59" t="s">
        <v>343</v>
      </c>
      <c r="F14" s="59" t="s">
        <v>343</v>
      </c>
      <c r="G14" s="59" t="s">
        <v>343</v>
      </c>
      <c r="H14" s="59" t="s">
        <v>343</v>
      </c>
      <c r="I14" s="59" t="s">
        <v>343</v>
      </c>
      <c r="J14" s="59" t="s">
        <v>343</v>
      </c>
      <c r="K14" s="39" t="s">
        <v>343</v>
      </c>
      <c r="L14" s="59" t="s">
        <v>343</v>
      </c>
      <c r="M14" s="60" t="s">
        <v>343</v>
      </c>
      <c r="N14" s="59" t="s">
        <v>343</v>
      </c>
      <c r="O14" s="61" t="s">
        <v>343</v>
      </c>
      <c r="P14" s="59" t="s">
        <v>343</v>
      </c>
      <c r="Q14" s="60" t="s">
        <v>343</v>
      </c>
      <c r="R14" s="59" t="s">
        <v>343</v>
      </c>
      <c r="S14" s="59" t="s">
        <v>343</v>
      </c>
      <c r="T14" s="60" t="s">
        <v>343</v>
      </c>
      <c r="U14" s="60" t="s">
        <v>343</v>
      </c>
      <c r="V14" s="60" t="s">
        <v>45</v>
      </c>
      <c r="W14" s="59" t="s">
        <v>343</v>
      </c>
      <c r="X14" s="60" t="s">
        <v>343</v>
      </c>
      <c r="Y14" s="60" t="s">
        <v>343</v>
      </c>
      <c r="Z14" s="59" t="s">
        <v>343</v>
      </c>
      <c r="AA14" s="60" t="s">
        <v>343</v>
      </c>
      <c r="AB14" s="60" t="s">
        <v>343</v>
      </c>
      <c r="AC14" s="60" t="s">
        <v>343</v>
      </c>
      <c r="AD14" s="59" t="s">
        <v>343</v>
      </c>
      <c r="AE14" s="60" t="s">
        <v>343</v>
      </c>
      <c r="AF14" s="60" t="s">
        <v>343</v>
      </c>
      <c r="AG14" s="60" t="s">
        <v>343</v>
      </c>
      <c r="AH14" t="s">
        <v>535</v>
      </c>
      <c r="AI14" t="s">
        <v>536</v>
      </c>
      <c r="AJ14" s="54" t="s">
        <v>397</v>
      </c>
    </row>
    <row r="15" spans="1:36" ht="18" customHeight="1" x14ac:dyDescent="0.55000000000000004">
      <c r="A15" s="13" t="s">
        <v>90</v>
      </c>
      <c r="B15" s="35" t="s">
        <v>463</v>
      </c>
      <c r="C15" s="36" t="str">
        <f>HYPERLINK(テーブル358[[#This Row],[Application Note URL]],テーブル358[[#Headers],[Application Note]])</f>
        <v>Application Note</v>
      </c>
      <c r="D15" s="36" t="str">
        <f>HYPERLINK(テーブル358[[#This Row],[Sample Code URL]],テーブル358[[#Headers],[Sample Code]])</f>
        <v>Sample Code</v>
      </c>
      <c r="E15" s="39" t="s">
        <v>343</v>
      </c>
      <c r="F15" s="39" t="s">
        <v>343</v>
      </c>
      <c r="G15" s="39" t="s">
        <v>343</v>
      </c>
      <c r="H15" s="39" t="s">
        <v>343</v>
      </c>
      <c r="I15" s="39" t="s">
        <v>343</v>
      </c>
      <c r="J15" s="39" t="s">
        <v>343</v>
      </c>
      <c r="K15" s="39" t="s">
        <v>343</v>
      </c>
      <c r="L15" s="39" t="s">
        <v>343</v>
      </c>
      <c r="M15" s="38" t="s">
        <v>45</v>
      </c>
      <c r="N15" s="39" t="s">
        <v>343</v>
      </c>
      <c r="O15" s="39" t="s">
        <v>343</v>
      </c>
      <c r="P15" s="39" t="s">
        <v>343</v>
      </c>
      <c r="Q15" s="38" t="s">
        <v>45</v>
      </c>
      <c r="R15" s="39" t="s">
        <v>343</v>
      </c>
      <c r="S15" s="39" t="s">
        <v>343</v>
      </c>
      <c r="T15" s="8" t="s">
        <v>343</v>
      </c>
      <c r="U15" s="8" t="s">
        <v>343</v>
      </c>
      <c r="V15" s="8" t="s">
        <v>343</v>
      </c>
      <c r="W15" s="38" t="s">
        <v>45</v>
      </c>
      <c r="X15" s="1" t="s">
        <v>45</v>
      </c>
      <c r="Y15" s="38" t="s">
        <v>45</v>
      </c>
      <c r="Z15" s="39" t="s">
        <v>343</v>
      </c>
      <c r="AA15" s="38" t="s">
        <v>45</v>
      </c>
      <c r="AB15" s="39" t="s">
        <v>343</v>
      </c>
      <c r="AC15" s="38" t="s">
        <v>45</v>
      </c>
      <c r="AD15" s="38" t="s">
        <v>45</v>
      </c>
      <c r="AE15" s="38" t="s">
        <v>45</v>
      </c>
      <c r="AF15" s="38" t="s">
        <v>45</v>
      </c>
      <c r="AG15" s="39" t="s">
        <v>343</v>
      </c>
      <c r="AH15" s="40" t="s">
        <v>406</v>
      </c>
      <c r="AI15" s="6" t="s">
        <v>404</v>
      </c>
      <c r="AJ15" s="31" t="s">
        <v>397</v>
      </c>
    </row>
    <row r="16" spans="1:36" ht="18" customHeight="1" x14ac:dyDescent="0.55000000000000004">
      <c r="A16" s="13" t="s">
        <v>405</v>
      </c>
      <c r="B16" s="35" t="s">
        <v>518</v>
      </c>
      <c r="C16" s="37" t="str">
        <f>HYPERLINK(テーブル358[[#This Row],[Application Note URL]],テーブル358[[#Headers],[Application Note]])</f>
        <v>Application Note</v>
      </c>
      <c r="D16" s="37" t="str">
        <f>HYPERLINK(テーブル358[[#This Row],[Sample Code URL]],テーブル358[[#Headers],[Sample Code]])</f>
        <v>Sample Code</v>
      </c>
      <c r="E16" s="38" t="s">
        <v>45</v>
      </c>
      <c r="F16" s="38" t="s">
        <v>45</v>
      </c>
      <c r="G16" s="38" t="s">
        <v>45</v>
      </c>
      <c r="H16" s="38" t="s">
        <v>45</v>
      </c>
      <c r="I16" s="38" t="s">
        <v>45</v>
      </c>
      <c r="J16" s="38" t="s">
        <v>45</v>
      </c>
      <c r="K16" s="38" t="s">
        <v>45</v>
      </c>
      <c r="L16" s="38" t="s">
        <v>45</v>
      </c>
      <c r="M16" s="38" t="s">
        <v>45</v>
      </c>
      <c r="N16" s="38" t="s">
        <v>45</v>
      </c>
      <c r="O16" s="38" t="s">
        <v>45</v>
      </c>
      <c r="P16" s="38" t="s">
        <v>45</v>
      </c>
      <c r="Q16" s="38" t="s">
        <v>45</v>
      </c>
      <c r="R16" s="38" t="s">
        <v>45</v>
      </c>
      <c r="S16" s="38" t="s">
        <v>45</v>
      </c>
      <c r="T16" s="38" t="s">
        <v>45</v>
      </c>
      <c r="U16" s="1" t="s">
        <v>45</v>
      </c>
      <c r="V16" s="1" t="s">
        <v>45</v>
      </c>
      <c r="W16" s="38" t="s">
        <v>45</v>
      </c>
      <c r="X16" s="1" t="s">
        <v>45</v>
      </c>
      <c r="Y16" s="38" t="s">
        <v>45</v>
      </c>
      <c r="Z16" s="38" t="s">
        <v>45</v>
      </c>
      <c r="AA16" s="38" t="s">
        <v>45</v>
      </c>
      <c r="AB16" s="38" t="s">
        <v>45</v>
      </c>
      <c r="AC16" s="38" t="s">
        <v>45</v>
      </c>
      <c r="AD16" s="38" t="s">
        <v>45</v>
      </c>
      <c r="AE16" s="38" t="s">
        <v>45</v>
      </c>
      <c r="AF16" s="38" t="s">
        <v>45</v>
      </c>
      <c r="AG16" s="38" t="s">
        <v>45</v>
      </c>
      <c r="AH16" s="6" t="s">
        <v>407</v>
      </c>
      <c r="AI16" s="6" t="s">
        <v>408</v>
      </c>
      <c r="AJ16" s="31" t="s">
        <v>397</v>
      </c>
    </row>
    <row r="17" spans="1:36" ht="18" customHeight="1" x14ac:dyDescent="0.55000000000000004">
      <c r="A17" s="13" t="s">
        <v>91</v>
      </c>
      <c r="B17" s="35" t="s">
        <v>464</v>
      </c>
      <c r="C17" s="36" t="str">
        <f>HYPERLINK(テーブル358[[#This Row],[Application Note URL]],テーブル358[[#Headers],[Application Note]])</f>
        <v>Application Note</v>
      </c>
      <c r="D17" s="36" t="str">
        <f>HYPERLINK(テーブル358[[#This Row],[Sample Code URL]],テーブル358[[#Headers],[Sample Code]])</f>
        <v>Sample Code</v>
      </c>
      <c r="E17" s="39" t="s">
        <v>343</v>
      </c>
      <c r="F17" s="38" t="s">
        <v>45</v>
      </c>
      <c r="G17" s="38" t="s">
        <v>45</v>
      </c>
      <c r="H17" s="38" t="s">
        <v>45</v>
      </c>
      <c r="I17" s="38" t="s">
        <v>45</v>
      </c>
      <c r="J17" s="38" t="s">
        <v>45</v>
      </c>
      <c r="K17" s="38" t="s">
        <v>45</v>
      </c>
      <c r="L17" s="38" t="s">
        <v>45</v>
      </c>
      <c r="M17" s="38" t="s">
        <v>45</v>
      </c>
      <c r="N17" s="38" t="s">
        <v>45</v>
      </c>
      <c r="O17" s="38" t="s">
        <v>45</v>
      </c>
      <c r="P17" s="39" t="s">
        <v>343</v>
      </c>
      <c r="Q17" s="38" t="s">
        <v>45</v>
      </c>
      <c r="R17" s="38" t="s">
        <v>45</v>
      </c>
      <c r="S17" s="38" t="s">
        <v>45</v>
      </c>
      <c r="T17" s="38" t="s">
        <v>45</v>
      </c>
      <c r="U17" s="1" t="s">
        <v>45</v>
      </c>
      <c r="V17" s="1" t="s">
        <v>45</v>
      </c>
      <c r="W17" s="38" t="s">
        <v>45</v>
      </c>
      <c r="X17" s="1" t="s">
        <v>45</v>
      </c>
      <c r="Y17" s="38" t="s">
        <v>45</v>
      </c>
      <c r="Z17" s="38" t="s">
        <v>45</v>
      </c>
      <c r="AA17" s="38" t="s">
        <v>45</v>
      </c>
      <c r="AB17" s="38" t="s">
        <v>45</v>
      </c>
      <c r="AC17" s="38" t="s">
        <v>45</v>
      </c>
      <c r="AD17" s="38" t="s">
        <v>45</v>
      </c>
      <c r="AE17" s="38" t="s">
        <v>45</v>
      </c>
      <c r="AF17" s="38" t="s">
        <v>45</v>
      </c>
      <c r="AG17" s="38" t="s">
        <v>45</v>
      </c>
      <c r="AH17" s="6" t="s">
        <v>262</v>
      </c>
      <c r="AI17" s="6" t="s">
        <v>263</v>
      </c>
      <c r="AJ17" s="31" t="s">
        <v>397</v>
      </c>
    </row>
    <row r="18" spans="1:36" ht="18" customHeight="1" x14ac:dyDescent="0.55000000000000004">
      <c r="A18" s="13" t="s">
        <v>92</v>
      </c>
      <c r="B18" s="35" t="s">
        <v>465</v>
      </c>
      <c r="C18" s="36" t="str">
        <f>HYPERLINK(テーブル358[[#This Row],[Application Note URL]],テーブル358[[#Headers],[Application Note]])</f>
        <v>Application Note</v>
      </c>
      <c r="D18" s="36" t="str">
        <f>HYPERLINK(テーブル358[[#This Row],[Sample Code URL]],テーブル358[[#Headers],[Sample Code]])</f>
        <v>Sample Code</v>
      </c>
      <c r="E18" s="38" t="s">
        <v>45</v>
      </c>
      <c r="F18" s="38" t="s">
        <v>45</v>
      </c>
      <c r="G18" s="38" t="s">
        <v>45</v>
      </c>
      <c r="H18" s="38" t="s">
        <v>45</v>
      </c>
      <c r="I18" s="38" t="s">
        <v>45</v>
      </c>
      <c r="J18" s="38" t="s">
        <v>45</v>
      </c>
      <c r="K18" s="38" t="s">
        <v>45</v>
      </c>
      <c r="L18" s="38" t="s">
        <v>45</v>
      </c>
      <c r="M18" s="38" t="s">
        <v>45</v>
      </c>
      <c r="N18" s="38" t="s">
        <v>45</v>
      </c>
      <c r="O18" s="38" t="s">
        <v>45</v>
      </c>
      <c r="P18" s="38" t="s">
        <v>45</v>
      </c>
      <c r="Q18" s="38" t="s">
        <v>45</v>
      </c>
      <c r="R18" s="38" t="s">
        <v>45</v>
      </c>
      <c r="S18" s="38" t="s">
        <v>45</v>
      </c>
      <c r="T18" s="38" t="s">
        <v>45</v>
      </c>
      <c r="U18" s="1" t="s">
        <v>45</v>
      </c>
      <c r="V18" s="1" t="s">
        <v>45</v>
      </c>
      <c r="W18" s="38" t="s">
        <v>45</v>
      </c>
      <c r="X18" s="1" t="s">
        <v>45</v>
      </c>
      <c r="Y18" s="38" t="s">
        <v>45</v>
      </c>
      <c r="Z18" s="38" t="s">
        <v>45</v>
      </c>
      <c r="AA18" s="38" t="s">
        <v>45</v>
      </c>
      <c r="AB18" s="38" t="s">
        <v>45</v>
      </c>
      <c r="AC18" s="38" t="s">
        <v>45</v>
      </c>
      <c r="AD18" s="38" t="s">
        <v>45</v>
      </c>
      <c r="AE18" s="38" t="s">
        <v>45</v>
      </c>
      <c r="AF18" s="38" t="s">
        <v>45</v>
      </c>
      <c r="AG18" s="38" t="s">
        <v>45</v>
      </c>
      <c r="AH18" s="6" t="s">
        <v>264</v>
      </c>
      <c r="AI18" s="6" t="s">
        <v>265</v>
      </c>
      <c r="AJ18" s="31" t="s">
        <v>397</v>
      </c>
    </row>
    <row r="19" spans="1:36" ht="18" customHeight="1" x14ac:dyDescent="0.55000000000000004">
      <c r="A19" s="13" t="s">
        <v>93</v>
      </c>
      <c r="B19" s="35" t="s">
        <v>466</v>
      </c>
      <c r="C19" s="36" t="str">
        <f>HYPERLINK(テーブル358[[#This Row],[Application Note URL]],テーブル358[[#Headers],[Application Note]])</f>
        <v>Application Note</v>
      </c>
      <c r="D19" s="36" t="str">
        <f>HYPERLINK(テーブル358[[#This Row],[Sample Code URL]],テーブル358[[#Headers],[Sample Code]])</f>
        <v>Sample Code</v>
      </c>
      <c r="E19" s="38" t="s">
        <v>45</v>
      </c>
      <c r="F19" s="38" t="s">
        <v>45</v>
      </c>
      <c r="G19" s="38" t="s">
        <v>45</v>
      </c>
      <c r="H19" s="38" t="s">
        <v>45</v>
      </c>
      <c r="I19" s="38" t="s">
        <v>45</v>
      </c>
      <c r="J19" s="38" t="s">
        <v>45</v>
      </c>
      <c r="K19" s="38" t="s">
        <v>45</v>
      </c>
      <c r="L19" s="38" t="s">
        <v>45</v>
      </c>
      <c r="M19" s="38" t="s">
        <v>45</v>
      </c>
      <c r="N19" s="38" t="s">
        <v>45</v>
      </c>
      <c r="O19" s="38" t="s">
        <v>45</v>
      </c>
      <c r="P19" s="38" t="s">
        <v>45</v>
      </c>
      <c r="Q19" s="38" t="s">
        <v>45</v>
      </c>
      <c r="R19" s="38" t="s">
        <v>45</v>
      </c>
      <c r="S19" s="38" t="s">
        <v>45</v>
      </c>
      <c r="T19" s="38" t="s">
        <v>45</v>
      </c>
      <c r="U19" s="1" t="s">
        <v>45</v>
      </c>
      <c r="V19" s="1" t="s">
        <v>45</v>
      </c>
      <c r="W19" s="38" t="s">
        <v>45</v>
      </c>
      <c r="X19" s="1" t="s">
        <v>45</v>
      </c>
      <c r="Y19" s="38" t="s">
        <v>45</v>
      </c>
      <c r="Z19" s="38" t="s">
        <v>45</v>
      </c>
      <c r="AA19" s="38" t="s">
        <v>45</v>
      </c>
      <c r="AB19" s="38" t="s">
        <v>45</v>
      </c>
      <c r="AC19" s="38" t="s">
        <v>45</v>
      </c>
      <c r="AD19" s="38" t="s">
        <v>45</v>
      </c>
      <c r="AE19" s="38" t="s">
        <v>45</v>
      </c>
      <c r="AF19" s="38" t="s">
        <v>45</v>
      </c>
      <c r="AG19" s="38" t="s">
        <v>45</v>
      </c>
      <c r="AH19" s="6" t="s">
        <v>266</v>
      </c>
      <c r="AI19" s="6" t="s">
        <v>267</v>
      </c>
      <c r="AJ19" s="31" t="s">
        <v>397</v>
      </c>
    </row>
    <row r="20" spans="1:36" ht="18" customHeight="1" x14ac:dyDescent="0.55000000000000004">
      <c r="A20" s="13" t="s">
        <v>94</v>
      </c>
      <c r="B20" s="35" t="s">
        <v>467</v>
      </c>
      <c r="C20" s="36" t="str">
        <f>HYPERLINK(テーブル358[[#This Row],[Application Note URL]],テーブル358[[#Headers],[Application Note]])</f>
        <v>Application Note</v>
      </c>
      <c r="D20" s="36" t="str">
        <f>HYPERLINK(テーブル358[[#This Row],[Sample Code URL]],テーブル358[[#Headers],[Sample Code]])</f>
        <v>Sample Code</v>
      </c>
      <c r="E20" s="38" t="s">
        <v>45</v>
      </c>
      <c r="F20" s="38" t="s">
        <v>45</v>
      </c>
      <c r="G20" s="38" t="s">
        <v>45</v>
      </c>
      <c r="H20" s="38" t="s">
        <v>45</v>
      </c>
      <c r="I20" s="38" t="s">
        <v>45</v>
      </c>
      <c r="J20" s="38" t="s">
        <v>45</v>
      </c>
      <c r="K20" s="38" t="s">
        <v>45</v>
      </c>
      <c r="L20" s="38" t="s">
        <v>45</v>
      </c>
      <c r="M20" s="38" t="s">
        <v>45</v>
      </c>
      <c r="N20" s="38" t="s">
        <v>45</v>
      </c>
      <c r="O20" s="38" t="s">
        <v>45</v>
      </c>
      <c r="P20" s="38" t="s">
        <v>45</v>
      </c>
      <c r="Q20" s="38" t="s">
        <v>45</v>
      </c>
      <c r="R20" s="38" t="s">
        <v>45</v>
      </c>
      <c r="S20" s="38" t="s">
        <v>45</v>
      </c>
      <c r="T20" s="38" t="s">
        <v>45</v>
      </c>
      <c r="U20" s="1" t="s">
        <v>45</v>
      </c>
      <c r="V20" s="1" t="s">
        <v>45</v>
      </c>
      <c r="W20" s="38" t="s">
        <v>45</v>
      </c>
      <c r="X20" s="1" t="s">
        <v>45</v>
      </c>
      <c r="Y20" s="38" t="s">
        <v>45</v>
      </c>
      <c r="Z20" s="38" t="s">
        <v>45</v>
      </c>
      <c r="AA20" s="38" t="s">
        <v>45</v>
      </c>
      <c r="AB20" s="38" t="s">
        <v>45</v>
      </c>
      <c r="AC20" s="38" t="s">
        <v>45</v>
      </c>
      <c r="AD20" s="38" t="s">
        <v>45</v>
      </c>
      <c r="AE20" s="38" t="s">
        <v>45</v>
      </c>
      <c r="AF20" s="38" t="s">
        <v>45</v>
      </c>
      <c r="AG20" s="38" t="s">
        <v>45</v>
      </c>
      <c r="AH20" s="6" t="s">
        <v>268</v>
      </c>
      <c r="AI20" s="6" t="s">
        <v>269</v>
      </c>
      <c r="AJ20" s="31" t="s">
        <v>397</v>
      </c>
    </row>
    <row r="21" spans="1:36" ht="18" customHeight="1" x14ac:dyDescent="0.55000000000000004">
      <c r="A21" s="13" t="s">
        <v>95</v>
      </c>
      <c r="B21" s="35" t="s">
        <v>468</v>
      </c>
      <c r="C21" s="36" t="str">
        <f>HYPERLINK(テーブル358[[#This Row],[Application Note URL]],テーブル358[[#Headers],[Application Note]])</f>
        <v>Application Note</v>
      </c>
      <c r="D21" s="36" t="str">
        <f>HYPERLINK(テーブル358[[#This Row],[Sample Code URL]],テーブル358[[#Headers],[Sample Code]])</f>
        <v>Sample Code</v>
      </c>
      <c r="E21" s="38" t="s">
        <v>45</v>
      </c>
      <c r="F21" s="38" t="s">
        <v>45</v>
      </c>
      <c r="G21" s="38" t="s">
        <v>45</v>
      </c>
      <c r="H21" s="38" t="s">
        <v>45</v>
      </c>
      <c r="I21" s="38" t="s">
        <v>45</v>
      </c>
      <c r="J21" s="38" t="s">
        <v>45</v>
      </c>
      <c r="K21" s="38" t="s">
        <v>45</v>
      </c>
      <c r="L21" s="38" t="s">
        <v>45</v>
      </c>
      <c r="M21" s="38" t="s">
        <v>45</v>
      </c>
      <c r="N21" s="38" t="s">
        <v>45</v>
      </c>
      <c r="O21" s="38" t="s">
        <v>45</v>
      </c>
      <c r="P21" s="38" t="s">
        <v>45</v>
      </c>
      <c r="Q21" s="38" t="s">
        <v>45</v>
      </c>
      <c r="R21" s="38" t="s">
        <v>45</v>
      </c>
      <c r="S21" s="38" t="s">
        <v>45</v>
      </c>
      <c r="T21" s="38" t="s">
        <v>45</v>
      </c>
      <c r="U21" s="1" t="s">
        <v>45</v>
      </c>
      <c r="V21" s="1" t="s">
        <v>45</v>
      </c>
      <c r="W21" s="38" t="s">
        <v>45</v>
      </c>
      <c r="X21" s="1" t="s">
        <v>45</v>
      </c>
      <c r="Y21" s="38" t="s">
        <v>45</v>
      </c>
      <c r="Z21" s="38" t="s">
        <v>45</v>
      </c>
      <c r="AA21" s="38" t="s">
        <v>45</v>
      </c>
      <c r="AB21" s="38" t="s">
        <v>45</v>
      </c>
      <c r="AC21" s="38" t="s">
        <v>45</v>
      </c>
      <c r="AD21" s="38" t="s">
        <v>45</v>
      </c>
      <c r="AE21" s="38" t="s">
        <v>45</v>
      </c>
      <c r="AF21" s="38" t="s">
        <v>45</v>
      </c>
      <c r="AG21" s="38" t="s">
        <v>45</v>
      </c>
      <c r="AH21" s="6" t="s">
        <v>270</v>
      </c>
      <c r="AI21" s="6" t="s">
        <v>271</v>
      </c>
      <c r="AJ21" s="31" t="s">
        <v>397</v>
      </c>
    </row>
    <row r="22" spans="1:36" ht="18" customHeight="1" x14ac:dyDescent="0.55000000000000004">
      <c r="A22" s="13" t="s">
        <v>96</v>
      </c>
      <c r="B22" s="35" t="s">
        <v>469</v>
      </c>
      <c r="C22" s="36" t="str">
        <f>HYPERLINK(テーブル358[[#This Row],[Application Note URL]],テーブル358[[#Headers],[Application Note]])</f>
        <v>Application Note</v>
      </c>
      <c r="D22" s="36" t="str">
        <f>HYPERLINK(テーブル358[[#This Row],[Sample Code URL]],テーブル358[[#Headers],[Sample Code]])</f>
        <v>Sample Code</v>
      </c>
      <c r="E22" s="38" t="s">
        <v>45</v>
      </c>
      <c r="F22" s="38" t="s">
        <v>45</v>
      </c>
      <c r="G22" s="38" t="s">
        <v>45</v>
      </c>
      <c r="H22" s="38" t="s">
        <v>45</v>
      </c>
      <c r="I22" s="38" t="s">
        <v>45</v>
      </c>
      <c r="J22" s="38" t="s">
        <v>45</v>
      </c>
      <c r="K22" s="38" t="s">
        <v>45</v>
      </c>
      <c r="L22" s="38" t="s">
        <v>45</v>
      </c>
      <c r="M22" s="38" t="s">
        <v>45</v>
      </c>
      <c r="N22" s="38" t="s">
        <v>45</v>
      </c>
      <c r="O22" s="38" t="s">
        <v>45</v>
      </c>
      <c r="P22" s="38" t="s">
        <v>45</v>
      </c>
      <c r="Q22" s="38" t="s">
        <v>45</v>
      </c>
      <c r="R22" s="38" t="s">
        <v>45</v>
      </c>
      <c r="S22" s="38" t="s">
        <v>45</v>
      </c>
      <c r="T22" s="38" t="s">
        <v>45</v>
      </c>
      <c r="U22" s="1" t="s">
        <v>45</v>
      </c>
      <c r="V22" s="1" t="s">
        <v>45</v>
      </c>
      <c r="W22" s="38" t="s">
        <v>45</v>
      </c>
      <c r="X22" s="1" t="s">
        <v>45</v>
      </c>
      <c r="Y22" s="38" t="s">
        <v>45</v>
      </c>
      <c r="Z22" s="38" t="s">
        <v>45</v>
      </c>
      <c r="AA22" s="38" t="s">
        <v>45</v>
      </c>
      <c r="AB22" s="38" t="s">
        <v>45</v>
      </c>
      <c r="AC22" s="38" t="s">
        <v>45</v>
      </c>
      <c r="AD22" s="38" t="s">
        <v>45</v>
      </c>
      <c r="AE22" s="38" t="s">
        <v>45</v>
      </c>
      <c r="AF22" s="38" t="s">
        <v>45</v>
      </c>
      <c r="AG22" s="38" t="s">
        <v>45</v>
      </c>
      <c r="AH22" s="6" t="s">
        <v>512</v>
      </c>
      <c r="AI22" s="6" t="s">
        <v>272</v>
      </c>
      <c r="AJ22" s="31" t="s">
        <v>397</v>
      </c>
    </row>
    <row r="23" spans="1:36" ht="18" customHeight="1" x14ac:dyDescent="0.55000000000000004">
      <c r="A23" s="13" t="s">
        <v>97</v>
      </c>
      <c r="B23" s="35" t="s">
        <v>470</v>
      </c>
      <c r="C23" s="36" t="str">
        <f>HYPERLINK(テーブル358[[#This Row],[Application Note URL]],テーブル358[[#Headers],[Application Note]])</f>
        <v>Application Note</v>
      </c>
      <c r="D23" s="36" t="str">
        <f>HYPERLINK(テーブル358[[#This Row],[Sample Code URL]],テーブル358[[#Headers],[Sample Code]])</f>
        <v>Sample Code</v>
      </c>
      <c r="E23" s="38" t="s">
        <v>45</v>
      </c>
      <c r="F23" s="38" t="s">
        <v>45</v>
      </c>
      <c r="G23" s="38" t="s">
        <v>45</v>
      </c>
      <c r="H23" s="38" t="s">
        <v>45</v>
      </c>
      <c r="I23" s="38" t="s">
        <v>45</v>
      </c>
      <c r="J23" s="38" t="s">
        <v>45</v>
      </c>
      <c r="K23" s="38" t="s">
        <v>45</v>
      </c>
      <c r="L23" s="38" t="s">
        <v>45</v>
      </c>
      <c r="M23" s="38" t="s">
        <v>45</v>
      </c>
      <c r="N23" s="38" t="s">
        <v>45</v>
      </c>
      <c r="O23" s="38" t="s">
        <v>45</v>
      </c>
      <c r="P23" s="38" t="s">
        <v>45</v>
      </c>
      <c r="Q23" s="38" t="s">
        <v>45</v>
      </c>
      <c r="R23" s="38" t="s">
        <v>45</v>
      </c>
      <c r="S23" s="38" t="s">
        <v>45</v>
      </c>
      <c r="T23" s="38" t="s">
        <v>45</v>
      </c>
      <c r="U23" s="1" t="s">
        <v>45</v>
      </c>
      <c r="V23" s="1" t="s">
        <v>45</v>
      </c>
      <c r="W23" s="38" t="s">
        <v>45</v>
      </c>
      <c r="X23" s="1" t="s">
        <v>45</v>
      </c>
      <c r="Y23" s="38" t="s">
        <v>45</v>
      </c>
      <c r="Z23" s="38" t="s">
        <v>45</v>
      </c>
      <c r="AA23" s="38" t="s">
        <v>45</v>
      </c>
      <c r="AB23" s="38" t="s">
        <v>45</v>
      </c>
      <c r="AC23" s="38" t="s">
        <v>45</v>
      </c>
      <c r="AD23" s="38" t="s">
        <v>45</v>
      </c>
      <c r="AE23" s="38" t="s">
        <v>45</v>
      </c>
      <c r="AF23" s="38" t="s">
        <v>45</v>
      </c>
      <c r="AG23" s="38" t="s">
        <v>45</v>
      </c>
      <c r="AH23" s="6" t="s">
        <v>511</v>
      </c>
      <c r="AI23" s="6" t="s">
        <v>513</v>
      </c>
      <c r="AJ23" s="31" t="s">
        <v>397</v>
      </c>
    </row>
    <row r="24" spans="1:36" ht="18" customHeight="1" x14ac:dyDescent="0.55000000000000004">
      <c r="A24" s="13" t="s">
        <v>98</v>
      </c>
      <c r="B24" s="35" t="s">
        <v>471</v>
      </c>
      <c r="C24" s="12" t="s">
        <v>343</v>
      </c>
      <c r="D24" s="12" t="s">
        <v>343</v>
      </c>
      <c r="E24" s="38" t="s">
        <v>45</v>
      </c>
      <c r="F24" s="38" t="s">
        <v>45</v>
      </c>
      <c r="G24" s="38" t="s">
        <v>45</v>
      </c>
      <c r="H24" s="38" t="s">
        <v>45</v>
      </c>
      <c r="I24" s="38" t="s">
        <v>45</v>
      </c>
      <c r="J24" s="38" t="s">
        <v>45</v>
      </c>
      <c r="K24" s="38" t="s">
        <v>45</v>
      </c>
      <c r="L24" s="38" t="s">
        <v>45</v>
      </c>
      <c r="M24" s="38" t="s">
        <v>45</v>
      </c>
      <c r="N24" s="38" t="s">
        <v>45</v>
      </c>
      <c r="O24" s="38" t="s">
        <v>45</v>
      </c>
      <c r="P24" s="38" t="s">
        <v>45</v>
      </c>
      <c r="Q24" s="38" t="s">
        <v>45</v>
      </c>
      <c r="R24" s="38" t="s">
        <v>45</v>
      </c>
      <c r="S24" s="38" t="s">
        <v>45</v>
      </c>
      <c r="T24" s="38" t="s">
        <v>45</v>
      </c>
      <c r="U24" s="1" t="s">
        <v>45</v>
      </c>
      <c r="V24" s="1" t="s">
        <v>45</v>
      </c>
      <c r="W24" s="38" t="s">
        <v>45</v>
      </c>
      <c r="X24" s="1" t="s">
        <v>45</v>
      </c>
      <c r="Y24" s="38" t="s">
        <v>45</v>
      </c>
      <c r="Z24" s="38" t="s">
        <v>45</v>
      </c>
      <c r="AA24" s="38" t="s">
        <v>45</v>
      </c>
      <c r="AB24" s="38" t="s">
        <v>45</v>
      </c>
      <c r="AC24" s="38" t="s">
        <v>45</v>
      </c>
      <c r="AD24" s="38" t="s">
        <v>45</v>
      </c>
      <c r="AE24" s="38" t="s">
        <v>45</v>
      </c>
      <c r="AF24" s="38" t="s">
        <v>45</v>
      </c>
      <c r="AG24" s="38" t="s">
        <v>45</v>
      </c>
      <c r="AH24" s="11" t="s">
        <v>343</v>
      </c>
      <c r="AI24" s="11" t="s">
        <v>343</v>
      </c>
      <c r="AJ24" s="31" t="s">
        <v>397</v>
      </c>
    </row>
    <row r="25" spans="1:36" ht="18" customHeight="1" x14ac:dyDescent="0.55000000000000004">
      <c r="A25" s="13" t="s">
        <v>99</v>
      </c>
      <c r="B25" s="35" t="s">
        <v>472</v>
      </c>
      <c r="C25" s="36" t="str">
        <f>HYPERLINK(テーブル358[[#This Row],[Application Note URL]],テーブル358[[#Headers],[Application Note]])</f>
        <v>Application Note</v>
      </c>
      <c r="D25" s="36" t="str">
        <f>HYPERLINK(テーブル358[[#This Row],[Sample Code URL]],テーブル358[[#Headers],[Sample Code]])</f>
        <v>Sample Code</v>
      </c>
      <c r="E25" s="38" t="s">
        <v>45</v>
      </c>
      <c r="F25" s="38" t="s">
        <v>45</v>
      </c>
      <c r="G25" s="38" t="s">
        <v>45</v>
      </c>
      <c r="H25" s="38" t="s">
        <v>45</v>
      </c>
      <c r="I25" s="38" t="s">
        <v>45</v>
      </c>
      <c r="J25" s="38" t="s">
        <v>45</v>
      </c>
      <c r="K25" s="38" t="s">
        <v>45</v>
      </c>
      <c r="L25" s="38" t="s">
        <v>45</v>
      </c>
      <c r="M25" s="38" t="s">
        <v>45</v>
      </c>
      <c r="N25" s="38" t="s">
        <v>45</v>
      </c>
      <c r="O25" s="38" t="s">
        <v>45</v>
      </c>
      <c r="P25" s="38" t="s">
        <v>45</v>
      </c>
      <c r="Q25" s="38" t="s">
        <v>45</v>
      </c>
      <c r="R25" s="38" t="s">
        <v>45</v>
      </c>
      <c r="S25" s="38" t="s">
        <v>45</v>
      </c>
      <c r="T25" s="38" t="s">
        <v>45</v>
      </c>
      <c r="U25" s="1" t="s">
        <v>45</v>
      </c>
      <c r="V25" s="1" t="s">
        <v>45</v>
      </c>
      <c r="W25" s="38" t="s">
        <v>45</v>
      </c>
      <c r="X25" s="1" t="s">
        <v>45</v>
      </c>
      <c r="Y25" s="38" t="s">
        <v>45</v>
      </c>
      <c r="Z25" s="38" t="s">
        <v>45</v>
      </c>
      <c r="AA25" s="38" t="s">
        <v>45</v>
      </c>
      <c r="AB25" s="38" t="s">
        <v>45</v>
      </c>
      <c r="AC25" s="38" t="s">
        <v>45</v>
      </c>
      <c r="AD25" s="38" t="s">
        <v>45</v>
      </c>
      <c r="AE25" s="38" t="s">
        <v>45</v>
      </c>
      <c r="AF25" s="38" t="s">
        <v>45</v>
      </c>
      <c r="AG25" s="38" t="s">
        <v>45</v>
      </c>
      <c r="AH25" s="6" t="s">
        <v>514</v>
      </c>
      <c r="AI25" s="6" t="s">
        <v>517</v>
      </c>
      <c r="AJ25" s="31" t="s">
        <v>397</v>
      </c>
    </row>
    <row r="26" spans="1:36" ht="18" customHeight="1" x14ac:dyDescent="0.55000000000000004">
      <c r="A26" s="13" t="s">
        <v>100</v>
      </c>
      <c r="B26" s="35" t="s">
        <v>473</v>
      </c>
      <c r="C26" s="36" t="str">
        <f>HYPERLINK(テーブル358[[#This Row],[Application Note URL]],テーブル358[[#Headers],[Application Note]])</f>
        <v>Application Note</v>
      </c>
      <c r="D26" s="36" t="str">
        <f>HYPERLINK(テーブル358[[#This Row],[Sample Code URL]],テーブル358[[#Headers],[Sample Code]])</f>
        <v>Sample Code</v>
      </c>
      <c r="E26" s="38" t="s">
        <v>45</v>
      </c>
      <c r="F26" s="38" t="s">
        <v>45</v>
      </c>
      <c r="G26" s="38" t="s">
        <v>45</v>
      </c>
      <c r="H26" s="38" t="s">
        <v>45</v>
      </c>
      <c r="I26" s="38" t="s">
        <v>45</v>
      </c>
      <c r="J26" s="38" t="s">
        <v>45</v>
      </c>
      <c r="K26" s="38" t="s">
        <v>45</v>
      </c>
      <c r="L26" s="38" t="s">
        <v>45</v>
      </c>
      <c r="M26" s="38" t="s">
        <v>45</v>
      </c>
      <c r="N26" s="38" t="s">
        <v>45</v>
      </c>
      <c r="O26" s="38" t="s">
        <v>45</v>
      </c>
      <c r="P26" s="38" t="s">
        <v>45</v>
      </c>
      <c r="Q26" s="38" t="s">
        <v>45</v>
      </c>
      <c r="R26" s="38" t="s">
        <v>45</v>
      </c>
      <c r="S26" s="38" t="s">
        <v>45</v>
      </c>
      <c r="T26" s="38" t="s">
        <v>45</v>
      </c>
      <c r="U26" s="1" t="s">
        <v>45</v>
      </c>
      <c r="V26" s="1" t="s">
        <v>45</v>
      </c>
      <c r="W26" s="38" t="s">
        <v>45</v>
      </c>
      <c r="X26" s="1" t="s">
        <v>45</v>
      </c>
      <c r="Y26" s="38" t="s">
        <v>45</v>
      </c>
      <c r="Z26" s="38" t="s">
        <v>45</v>
      </c>
      <c r="AA26" s="38" t="s">
        <v>45</v>
      </c>
      <c r="AB26" s="38" t="s">
        <v>45</v>
      </c>
      <c r="AC26" s="38" t="s">
        <v>45</v>
      </c>
      <c r="AD26" s="38" t="s">
        <v>45</v>
      </c>
      <c r="AE26" s="38" t="s">
        <v>45</v>
      </c>
      <c r="AF26" s="38" t="s">
        <v>45</v>
      </c>
      <c r="AG26" s="38" t="s">
        <v>45</v>
      </c>
      <c r="AH26" s="6" t="s">
        <v>515</v>
      </c>
      <c r="AI26" s="6" t="s">
        <v>516</v>
      </c>
      <c r="AJ26" s="31" t="s">
        <v>397</v>
      </c>
    </row>
    <row r="27" spans="1:36" ht="18" customHeight="1" x14ac:dyDescent="0.55000000000000004">
      <c r="A27" s="13" t="s">
        <v>320</v>
      </c>
      <c r="B27" s="35" t="s">
        <v>474</v>
      </c>
      <c r="C27" s="36" t="str">
        <f>HYPERLINK(テーブル358[[#This Row],[Application Note URL]],テーブル358[[#Headers],[Application Note]])</f>
        <v>Application Note</v>
      </c>
      <c r="D27" s="36" t="str">
        <f>HYPERLINK(テーブル358[[#This Row],[Sample Code URL]],テーブル358[[#Headers],[Sample Code]])</f>
        <v>Sample Code</v>
      </c>
      <c r="E27" s="38" t="s">
        <v>45</v>
      </c>
      <c r="F27" s="38" t="s">
        <v>45</v>
      </c>
      <c r="G27" s="38" t="s">
        <v>45</v>
      </c>
      <c r="H27" s="38" t="s">
        <v>45</v>
      </c>
      <c r="I27" s="38" t="s">
        <v>45</v>
      </c>
      <c r="J27" s="38" t="s">
        <v>45</v>
      </c>
      <c r="K27" s="38" t="s">
        <v>45</v>
      </c>
      <c r="L27" s="38" t="s">
        <v>45</v>
      </c>
      <c r="M27" s="38" t="s">
        <v>45</v>
      </c>
      <c r="N27" s="38" t="s">
        <v>45</v>
      </c>
      <c r="O27" s="38" t="s">
        <v>45</v>
      </c>
      <c r="P27" s="38" t="s">
        <v>45</v>
      </c>
      <c r="Q27" s="38" t="s">
        <v>45</v>
      </c>
      <c r="R27" s="38" t="s">
        <v>45</v>
      </c>
      <c r="S27" s="38" t="s">
        <v>45</v>
      </c>
      <c r="T27" s="38" t="s">
        <v>45</v>
      </c>
      <c r="U27" s="1" t="s">
        <v>45</v>
      </c>
      <c r="V27" s="1" t="s">
        <v>45</v>
      </c>
      <c r="W27" s="38" t="s">
        <v>45</v>
      </c>
      <c r="X27" s="1" t="s">
        <v>45</v>
      </c>
      <c r="Y27" s="38" t="s">
        <v>45</v>
      </c>
      <c r="Z27" s="38" t="s">
        <v>45</v>
      </c>
      <c r="AA27" s="38" t="s">
        <v>45</v>
      </c>
      <c r="AB27" s="38" t="s">
        <v>45</v>
      </c>
      <c r="AC27" s="38" t="s">
        <v>45</v>
      </c>
      <c r="AD27" s="38" t="s">
        <v>45</v>
      </c>
      <c r="AE27" s="38" t="s">
        <v>45</v>
      </c>
      <c r="AF27" s="38" t="s">
        <v>45</v>
      </c>
      <c r="AG27" s="38" t="s">
        <v>45</v>
      </c>
      <c r="AH27" s="6" t="s">
        <v>379</v>
      </c>
      <c r="AI27" s="6" t="s">
        <v>380</v>
      </c>
      <c r="AJ27" s="31" t="s">
        <v>397</v>
      </c>
    </row>
    <row r="28" spans="1:36" ht="18" customHeight="1" x14ac:dyDescent="0.55000000000000004">
      <c r="A28" s="13" t="s">
        <v>571</v>
      </c>
      <c r="B28" s="35" t="s">
        <v>572</v>
      </c>
      <c r="C28" s="36" t="str">
        <f>HYPERLINK(テーブル358[[#This Row],[Application Note URL]],テーブル358[[#Headers],[Application Note]])</f>
        <v>Application Note</v>
      </c>
      <c r="D28" s="36" t="str">
        <f>HYPERLINK(テーブル358[[#This Row],[Sample Code URL]],テーブル358[[#Headers],[Sample Code]])</f>
        <v>Sample Code</v>
      </c>
      <c r="E28" s="38" t="s">
        <v>45</v>
      </c>
      <c r="F28" s="38" t="s">
        <v>45</v>
      </c>
      <c r="G28" s="38" t="s">
        <v>45</v>
      </c>
      <c r="H28" s="38" t="s">
        <v>45</v>
      </c>
      <c r="I28" s="38" t="s">
        <v>45</v>
      </c>
      <c r="J28" s="38" t="s">
        <v>45</v>
      </c>
      <c r="K28" s="38" t="s">
        <v>45</v>
      </c>
      <c r="L28" s="38" t="s">
        <v>45</v>
      </c>
      <c r="M28" s="38" t="s">
        <v>45</v>
      </c>
      <c r="N28" s="38" t="s">
        <v>45</v>
      </c>
      <c r="O28" s="38" t="s">
        <v>45</v>
      </c>
      <c r="P28" s="38" t="s">
        <v>45</v>
      </c>
      <c r="Q28" s="38" t="s">
        <v>45</v>
      </c>
      <c r="R28" s="38" t="s">
        <v>45</v>
      </c>
      <c r="S28" s="38" t="s">
        <v>45</v>
      </c>
      <c r="T28" s="38" t="s">
        <v>45</v>
      </c>
      <c r="U28" s="1" t="s">
        <v>45</v>
      </c>
      <c r="V28" s="1" t="s">
        <v>45</v>
      </c>
      <c r="W28" s="38" t="s">
        <v>45</v>
      </c>
      <c r="X28" s="1" t="s">
        <v>45</v>
      </c>
      <c r="Y28" s="38" t="s">
        <v>45</v>
      </c>
      <c r="Z28" s="38" t="s">
        <v>45</v>
      </c>
      <c r="AA28" s="38" t="s">
        <v>45</v>
      </c>
      <c r="AB28" s="38" t="s">
        <v>45</v>
      </c>
      <c r="AC28" s="38" t="s">
        <v>45</v>
      </c>
      <c r="AD28" s="38" t="s">
        <v>45</v>
      </c>
      <c r="AE28" s="38" t="s">
        <v>45</v>
      </c>
      <c r="AF28" s="38" t="s">
        <v>45</v>
      </c>
      <c r="AG28" s="38" t="s">
        <v>45</v>
      </c>
      <c r="AH28" s="6" t="s">
        <v>381</v>
      </c>
      <c r="AI28" s="6" t="s">
        <v>382</v>
      </c>
      <c r="AJ28" s="31" t="s">
        <v>397</v>
      </c>
    </row>
    <row r="29" spans="1:36" ht="18" customHeight="1" x14ac:dyDescent="0.55000000000000004">
      <c r="A29" s="13" t="s">
        <v>321</v>
      </c>
      <c r="B29" s="35" t="s">
        <v>475</v>
      </c>
      <c r="C29" s="36" t="str">
        <f>HYPERLINK(テーブル358[[#This Row],[Application Note URL]],テーブル358[[#Headers],[Application Note]])</f>
        <v>Application Note</v>
      </c>
      <c r="D29" s="36" t="str">
        <f>HYPERLINK(テーブル358[[#This Row],[Sample Code URL]],テーブル358[[#Headers],[Sample Code]])</f>
        <v>Sample Code</v>
      </c>
      <c r="E29" s="38" t="s">
        <v>45</v>
      </c>
      <c r="F29" s="38" t="s">
        <v>45</v>
      </c>
      <c r="G29" s="38" t="s">
        <v>45</v>
      </c>
      <c r="H29" s="38" t="s">
        <v>45</v>
      </c>
      <c r="I29" s="38" t="s">
        <v>45</v>
      </c>
      <c r="J29" s="38" t="s">
        <v>45</v>
      </c>
      <c r="K29" s="38" t="s">
        <v>45</v>
      </c>
      <c r="L29" s="38" t="s">
        <v>45</v>
      </c>
      <c r="M29" s="38" t="s">
        <v>45</v>
      </c>
      <c r="N29" s="38" t="s">
        <v>45</v>
      </c>
      <c r="O29" s="38" t="s">
        <v>45</v>
      </c>
      <c r="P29" s="38" t="s">
        <v>45</v>
      </c>
      <c r="Q29" s="38" t="s">
        <v>45</v>
      </c>
      <c r="R29" s="38" t="s">
        <v>45</v>
      </c>
      <c r="S29" s="38" t="s">
        <v>45</v>
      </c>
      <c r="T29" s="38" t="s">
        <v>45</v>
      </c>
      <c r="U29" s="1" t="s">
        <v>45</v>
      </c>
      <c r="V29" s="1" t="s">
        <v>45</v>
      </c>
      <c r="W29" s="38" t="s">
        <v>45</v>
      </c>
      <c r="X29" s="1" t="s">
        <v>45</v>
      </c>
      <c r="Y29" s="38" t="s">
        <v>45</v>
      </c>
      <c r="Z29" s="38" t="s">
        <v>45</v>
      </c>
      <c r="AA29" s="38" t="s">
        <v>45</v>
      </c>
      <c r="AB29" s="38" t="s">
        <v>45</v>
      </c>
      <c r="AC29" s="38" t="s">
        <v>45</v>
      </c>
      <c r="AD29" s="38" t="s">
        <v>45</v>
      </c>
      <c r="AE29" s="38" t="s">
        <v>45</v>
      </c>
      <c r="AF29" s="38" t="s">
        <v>45</v>
      </c>
      <c r="AG29" s="38" t="s">
        <v>45</v>
      </c>
      <c r="AH29" s="6" t="s">
        <v>383</v>
      </c>
      <c r="AI29" s="6" t="s">
        <v>384</v>
      </c>
      <c r="AJ29" s="31" t="s">
        <v>397</v>
      </c>
    </row>
    <row r="30" spans="1:36" ht="18" customHeight="1" x14ac:dyDescent="0.55000000000000004">
      <c r="A30" s="13" t="s">
        <v>546</v>
      </c>
      <c r="B30" s="42" t="s">
        <v>476</v>
      </c>
      <c r="C30" s="36" t="str">
        <f>HYPERLINK(テーブル358[[#This Row],[Application Note URL]],テーブル358[[#Headers],[Application Note]])</f>
        <v>Application Note</v>
      </c>
      <c r="D30" s="36" t="str">
        <f>HYPERLINK(テーブル358[[#This Row],[Sample Code URL]],テーブル358[[#Headers],[Sample Code]])</f>
        <v>Sample Code</v>
      </c>
      <c r="E30" s="39" t="s">
        <v>343</v>
      </c>
      <c r="F30" s="39" t="s">
        <v>343</v>
      </c>
      <c r="G30" s="39" t="s">
        <v>343</v>
      </c>
      <c r="H30" s="38" t="s">
        <v>45</v>
      </c>
      <c r="I30" s="39" t="s">
        <v>343</v>
      </c>
      <c r="J30" s="38" t="s">
        <v>45</v>
      </c>
      <c r="K30" s="39" t="s">
        <v>343</v>
      </c>
      <c r="L30" s="38" t="s">
        <v>45</v>
      </c>
      <c r="M30" s="38" t="s">
        <v>45</v>
      </c>
      <c r="N30" s="38" t="s">
        <v>45</v>
      </c>
      <c r="O30" s="38" t="s">
        <v>45</v>
      </c>
      <c r="P30" s="39" t="s">
        <v>343</v>
      </c>
      <c r="Q30" s="39" t="s">
        <v>343</v>
      </c>
      <c r="R30" s="38" t="s">
        <v>45</v>
      </c>
      <c r="S30" s="39" t="s">
        <v>343</v>
      </c>
      <c r="T30" s="38" t="s">
        <v>45</v>
      </c>
      <c r="U30" s="39" t="s">
        <v>343</v>
      </c>
      <c r="V30" s="1" t="s">
        <v>45</v>
      </c>
      <c r="W30" s="39" t="s">
        <v>343</v>
      </c>
      <c r="X30" s="1" t="s">
        <v>45</v>
      </c>
      <c r="Y30" s="38" t="s">
        <v>45</v>
      </c>
      <c r="Z30" s="38" t="s">
        <v>45</v>
      </c>
      <c r="AA30" s="38" t="s">
        <v>45</v>
      </c>
      <c r="AB30" s="38" t="s">
        <v>45</v>
      </c>
      <c r="AC30" s="38" t="s">
        <v>45</v>
      </c>
      <c r="AD30" s="39" t="s">
        <v>343</v>
      </c>
      <c r="AE30" s="38" t="s">
        <v>45</v>
      </c>
      <c r="AF30" s="38" t="s">
        <v>45</v>
      </c>
      <c r="AG30" s="39" t="s">
        <v>343</v>
      </c>
      <c r="AH30" s="6" t="s">
        <v>273</v>
      </c>
      <c r="AI30" s="6" t="s">
        <v>274</v>
      </c>
      <c r="AJ30" s="31" t="s">
        <v>397</v>
      </c>
    </row>
    <row r="31" spans="1:36" ht="18" customHeight="1" x14ac:dyDescent="0.55000000000000004">
      <c r="A31" s="72" t="s">
        <v>544</v>
      </c>
      <c r="B31" s="35" t="s">
        <v>545</v>
      </c>
      <c r="C31" s="73" t="str">
        <f>HYPERLINK(テーブル358[[#This Row],[Application Note URL]],テーブル358[[#Headers],[Application Note]])</f>
        <v>Application Note</v>
      </c>
      <c r="D31" s="73" t="str">
        <f>HYPERLINK(テーブル358[[#This Row],[Sample Code URL]],テーブル358[[#Headers],[Sample Code]])</f>
        <v>Sample Code</v>
      </c>
      <c r="E31" s="39" t="s">
        <v>343</v>
      </c>
      <c r="F31" s="39" t="s">
        <v>343</v>
      </c>
      <c r="G31" s="39" t="s">
        <v>343</v>
      </c>
      <c r="H31" s="39" t="s">
        <v>343</v>
      </c>
      <c r="I31" s="39" t="s">
        <v>343</v>
      </c>
      <c r="J31" s="38" t="s">
        <v>45</v>
      </c>
      <c r="K31" s="39" t="s">
        <v>343</v>
      </c>
      <c r="L31" s="39" t="s">
        <v>343</v>
      </c>
      <c r="M31" s="39" t="s">
        <v>343</v>
      </c>
      <c r="N31" s="39" t="s">
        <v>343</v>
      </c>
      <c r="O31" s="38" t="s">
        <v>45</v>
      </c>
      <c r="P31" s="39" t="s">
        <v>343</v>
      </c>
      <c r="Q31" s="39" t="s">
        <v>343</v>
      </c>
      <c r="R31" s="39" t="s">
        <v>343</v>
      </c>
      <c r="S31" s="39" t="s">
        <v>343</v>
      </c>
      <c r="T31" s="39" t="s">
        <v>343</v>
      </c>
      <c r="U31" s="39" t="s">
        <v>343</v>
      </c>
      <c r="V31" s="38" t="s">
        <v>45</v>
      </c>
      <c r="W31" s="39" t="s">
        <v>343</v>
      </c>
      <c r="X31" s="39" t="s">
        <v>343</v>
      </c>
      <c r="Y31" s="38" t="s">
        <v>45</v>
      </c>
      <c r="Z31" s="38" t="s">
        <v>45</v>
      </c>
      <c r="AA31" s="39" t="s">
        <v>343</v>
      </c>
      <c r="AB31" s="38" t="s">
        <v>45</v>
      </c>
      <c r="AC31" s="39" t="s">
        <v>343</v>
      </c>
      <c r="AD31" s="39" t="s">
        <v>343</v>
      </c>
      <c r="AE31" s="39" t="s">
        <v>343</v>
      </c>
      <c r="AF31" s="39" t="s">
        <v>343</v>
      </c>
      <c r="AG31" s="39" t="s">
        <v>343</v>
      </c>
      <c r="AH31" s="40" t="s">
        <v>542</v>
      </c>
      <c r="AI31" s="74" t="s">
        <v>543</v>
      </c>
      <c r="AJ31" s="31"/>
    </row>
    <row r="32" spans="1:36" ht="18" customHeight="1" x14ac:dyDescent="0.55000000000000004">
      <c r="A32" s="13" t="s">
        <v>567</v>
      </c>
      <c r="B32" s="35" t="s">
        <v>568</v>
      </c>
      <c r="C32" s="36" t="str">
        <f>HYPERLINK(テーブル358[[#This Row],[Application Note URL]],テーブル358[[#Headers],[Application Note]])</f>
        <v>Application Note</v>
      </c>
      <c r="D32" s="36" t="str">
        <f>HYPERLINK(テーブル358[[#This Row],[Sample Code URL]],テーブル358[[#Headers],[Sample Code]])</f>
        <v>Sample Code</v>
      </c>
      <c r="E32" s="39" t="s">
        <v>343</v>
      </c>
      <c r="F32" s="39" t="s">
        <v>343</v>
      </c>
      <c r="G32" s="39" t="s">
        <v>343</v>
      </c>
      <c r="H32" s="39" t="s">
        <v>343</v>
      </c>
      <c r="I32" s="39" t="s">
        <v>343</v>
      </c>
      <c r="J32" s="39" t="s">
        <v>343</v>
      </c>
      <c r="K32" s="39" t="s">
        <v>343</v>
      </c>
      <c r="L32" s="39" t="s">
        <v>343</v>
      </c>
      <c r="M32" s="39" t="s">
        <v>343</v>
      </c>
      <c r="N32" s="39" t="s">
        <v>343</v>
      </c>
      <c r="O32" s="39" t="s">
        <v>343</v>
      </c>
      <c r="P32" s="39" t="s">
        <v>343</v>
      </c>
      <c r="Q32" s="39" t="s">
        <v>343</v>
      </c>
      <c r="R32" s="39" t="s">
        <v>343</v>
      </c>
      <c r="S32" s="39" t="s">
        <v>343</v>
      </c>
      <c r="T32" s="39" t="s">
        <v>343</v>
      </c>
      <c r="U32" s="39" t="s">
        <v>343</v>
      </c>
      <c r="V32" s="1" t="s">
        <v>45</v>
      </c>
      <c r="W32" s="39" t="s">
        <v>343</v>
      </c>
      <c r="X32" s="1" t="s">
        <v>45</v>
      </c>
      <c r="Y32" s="38" t="s">
        <v>45</v>
      </c>
      <c r="Z32" s="39" t="s">
        <v>343</v>
      </c>
      <c r="AA32" s="38" t="s">
        <v>45</v>
      </c>
      <c r="AB32" s="39" t="s">
        <v>343</v>
      </c>
      <c r="AC32" s="38" t="s">
        <v>45</v>
      </c>
      <c r="AD32" s="39" t="s">
        <v>343</v>
      </c>
      <c r="AE32" s="38" t="s">
        <v>45</v>
      </c>
      <c r="AF32" s="38" t="s">
        <v>45</v>
      </c>
      <c r="AG32" s="39" t="s">
        <v>343</v>
      </c>
      <c r="AH32" s="6" t="s">
        <v>522</v>
      </c>
      <c r="AI32" s="6" t="s">
        <v>523</v>
      </c>
      <c r="AJ32" s="31" t="s">
        <v>397</v>
      </c>
    </row>
    <row r="33" spans="1:36" ht="18" customHeight="1" x14ac:dyDescent="0.55000000000000004">
      <c r="A33" s="13" t="s">
        <v>101</v>
      </c>
      <c r="B33" s="35" t="s">
        <v>477</v>
      </c>
      <c r="C33" s="36" t="str">
        <f>HYPERLINK(テーブル358[[#This Row],[Application Note URL]],テーブル358[[#Headers],[Application Note]])</f>
        <v>Application Note</v>
      </c>
      <c r="D33" s="36" t="str">
        <f>HYPERLINK(テーブル358[[#This Row],[Sample Code URL]],テーブル358[[#Headers],[Sample Code]])</f>
        <v>Sample Code</v>
      </c>
      <c r="E33" s="39" t="s">
        <v>343</v>
      </c>
      <c r="F33" s="39" t="s">
        <v>343</v>
      </c>
      <c r="G33" s="38" t="s">
        <v>45</v>
      </c>
      <c r="H33" s="38" t="s">
        <v>45</v>
      </c>
      <c r="I33" s="39" t="s">
        <v>343</v>
      </c>
      <c r="J33" s="38" t="s">
        <v>45</v>
      </c>
      <c r="K33" s="39" t="s">
        <v>343</v>
      </c>
      <c r="L33" s="38" t="s">
        <v>45</v>
      </c>
      <c r="M33" s="38" t="s">
        <v>45</v>
      </c>
      <c r="N33" s="39" t="s">
        <v>343</v>
      </c>
      <c r="O33" s="39" t="s">
        <v>343</v>
      </c>
      <c r="P33" s="39" t="s">
        <v>343</v>
      </c>
      <c r="Q33" s="38" t="s">
        <v>45</v>
      </c>
      <c r="R33" s="39" t="s">
        <v>343</v>
      </c>
      <c r="S33" s="39" t="s">
        <v>343</v>
      </c>
      <c r="T33" s="39" t="s">
        <v>343</v>
      </c>
      <c r="U33" s="1" t="s">
        <v>45</v>
      </c>
      <c r="V33" s="1" t="s">
        <v>45</v>
      </c>
      <c r="W33" s="39" t="s">
        <v>343</v>
      </c>
      <c r="X33" s="39" t="s">
        <v>343</v>
      </c>
      <c r="Y33" s="39" t="s">
        <v>343</v>
      </c>
      <c r="Z33" s="39" t="s">
        <v>343</v>
      </c>
      <c r="AA33" s="39" t="s">
        <v>343</v>
      </c>
      <c r="AB33" s="39" t="s">
        <v>343</v>
      </c>
      <c r="AC33" s="38" t="s">
        <v>45</v>
      </c>
      <c r="AD33" s="39" t="s">
        <v>343</v>
      </c>
      <c r="AE33" s="39" t="s">
        <v>343</v>
      </c>
      <c r="AF33" s="39" t="s">
        <v>343</v>
      </c>
      <c r="AG33" s="39" t="s">
        <v>343</v>
      </c>
      <c r="AH33" s="6" t="s">
        <v>275</v>
      </c>
      <c r="AI33" s="6" t="s">
        <v>276</v>
      </c>
      <c r="AJ33" s="31" t="s">
        <v>397</v>
      </c>
    </row>
    <row r="34" spans="1:36" ht="18" customHeight="1" x14ac:dyDescent="0.55000000000000004">
      <c r="A34" s="13" t="s">
        <v>132</v>
      </c>
      <c r="B34" s="13" t="s">
        <v>343</v>
      </c>
      <c r="C34" s="36" t="str">
        <f>HYPERLINK(テーブル358[[#This Row],[Application Note URL]],テーブル358[[#Headers],[Application Note]])</f>
        <v>Application Note</v>
      </c>
      <c r="D34" s="36" t="str">
        <f>HYPERLINK(テーブル358[[#This Row],[Sample Code URL]],テーブル358[[#Headers],[Sample Code]])</f>
        <v>Sample Code</v>
      </c>
      <c r="E34" s="45" t="s">
        <v>0</v>
      </c>
      <c r="F34" s="45" t="s">
        <v>0</v>
      </c>
      <c r="G34" s="45" t="s">
        <v>0</v>
      </c>
      <c r="H34" s="46" t="s">
        <v>45</v>
      </c>
      <c r="I34" s="46" t="s">
        <v>45</v>
      </c>
      <c r="J34" s="46" t="s">
        <v>45</v>
      </c>
      <c r="K34" s="46" t="s">
        <v>45</v>
      </c>
      <c r="L34" s="46" t="s">
        <v>45</v>
      </c>
      <c r="M34" s="46" t="s">
        <v>45</v>
      </c>
      <c r="N34" s="46" t="s">
        <v>45</v>
      </c>
      <c r="O34" s="46" t="s">
        <v>45</v>
      </c>
      <c r="P34" s="46" t="s">
        <v>45</v>
      </c>
      <c r="Q34" s="46" t="s">
        <v>45</v>
      </c>
      <c r="R34" s="46" t="s">
        <v>45</v>
      </c>
      <c r="S34" s="46" t="s">
        <v>45</v>
      </c>
      <c r="T34" s="46" t="s">
        <v>45</v>
      </c>
      <c r="U34" s="1" t="s">
        <v>45</v>
      </c>
      <c r="V34" s="1" t="s">
        <v>45</v>
      </c>
      <c r="W34" s="46" t="s">
        <v>45</v>
      </c>
      <c r="X34" s="1" t="s">
        <v>45</v>
      </c>
      <c r="Y34" s="46" t="s">
        <v>45</v>
      </c>
      <c r="Z34" s="46" t="s">
        <v>45</v>
      </c>
      <c r="AA34" s="46" t="s">
        <v>45</v>
      </c>
      <c r="AB34" s="46" t="s">
        <v>45</v>
      </c>
      <c r="AC34" s="46" t="s">
        <v>45</v>
      </c>
      <c r="AD34" s="46" t="s">
        <v>45</v>
      </c>
      <c r="AE34" s="46" t="s">
        <v>45</v>
      </c>
      <c r="AF34" s="46" t="s">
        <v>45</v>
      </c>
      <c r="AG34" s="46" t="s">
        <v>45</v>
      </c>
      <c r="AH34" s="6" t="s">
        <v>277</v>
      </c>
      <c r="AI34" s="6" t="s">
        <v>278</v>
      </c>
      <c r="AJ34" s="31" t="s">
        <v>397</v>
      </c>
    </row>
    <row r="35" spans="1:36" s="34" customFormat="1" ht="18" customHeight="1" x14ac:dyDescent="0.55000000000000004">
      <c r="A35" s="13" t="s">
        <v>521</v>
      </c>
      <c r="B35" s="13" t="s">
        <v>343</v>
      </c>
      <c r="C35" s="36" t="str">
        <f>HYPERLINK(テーブル358[[#This Row],[Application Note URL]],テーブル358[[#Headers],[Application Note]])</f>
        <v>Application Note</v>
      </c>
      <c r="D35" s="36" t="str">
        <f>HYPERLINK(テーブル358[[#This Row],[Sample Code URL]],テーブル358[[#Headers],[Sample Code]])</f>
        <v>Sample Code</v>
      </c>
      <c r="E35" s="45" t="s">
        <v>0</v>
      </c>
      <c r="F35" s="45" t="s">
        <v>0</v>
      </c>
      <c r="G35" s="45" t="s">
        <v>0</v>
      </c>
      <c r="H35" s="46" t="s">
        <v>343</v>
      </c>
      <c r="I35" s="46" t="s">
        <v>343</v>
      </c>
      <c r="J35" s="46" t="s">
        <v>343</v>
      </c>
      <c r="K35" s="39" t="s">
        <v>343</v>
      </c>
      <c r="L35" s="46" t="s">
        <v>343</v>
      </c>
      <c r="M35" s="1" t="s">
        <v>45</v>
      </c>
      <c r="N35" s="46" t="s">
        <v>509</v>
      </c>
      <c r="O35" s="46" t="s">
        <v>505</v>
      </c>
      <c r="P35" s="46" t="s">
        <v>505</v>
      </c>
      <c r="Q35" s="1" t="s">
        <v>45</v>
      </c>
      <c r="R35" s="46" t="s">
        <v>505</v>
      </c>
      <c r="S35" s="46" t="s">
        <v>505</v>
      </c>
      <c r="T35" s="46" t="s">
        <v>505</v>
      </c>
      <c r="U35" s="46" t="s">
        <v>343</v>
      </c>
      <c r="V35" s="46" t="s">
        <v>343</v>
      </c>
      <c r="W35" s="1" t="s">
        <v>45</v>
      </c>
      <c r="X35" s="46" t="s">
        <v>510</v>
      </c>
      <c r="Y35" s="1" t="s">
        <v>45</v>
      </c>
      <c r="Z35" s="46" t="s">
        <v>343</v>
      </c>
      <c r="AA35" s="1" t="s">
        <v>45</v>
      </c>
      <c r="AB35" s="1" t="s">
        <v>45</v>
      </c>
      <c r="AC35" s="1" t="s">
        <v>45</v>
      </c>
      <c r="AD35" s="1" t="s">
        <v>45</v>
      </c>
      <c r="AE35" s="1" t="s">
        <v>45</v>
      </c>
      <c r="AF35" s="1" t="s">
        <v>45</v>
      </c>
      <c r="AG35" s="1" t="s">
        <v>45</v>
      </c>
      <c r="AH35" s="6" t="s">
        <v>507</v>
      </c>
      <c r="AI35" s="6" t="s">
        <v>508</v>
      </c>
      <c r="AJ35" s="31" t="s">
        <v>397</v>
      </c>
    </row>
    <row r="36" spans="1:36" ht="18" customHeight="1" x14ac:dyDescent="0.55000000000000004">
      <c r="A36" s="13" t="s">
        <v>133</v>
      </c>
      <c r="B36" s="13" t="s">
        <v>343</v>
      </c>
      <c r="C36" s="36" t="str">
        <f>HYPERLINK(テーブル358[[#This Row],[Application Note URL]],テーブル358[[#Headers],[Application Note]])</f>
        <v>Application Note</v>
      </c>
      <c r="D36" s="36" t="str">
        <f>HYPERLINK(テーブル358[[#This Row],[Sample Code URL]],テーブル358[[#Headers],[Sample Code]])</f>
        <v>Sample Code</v>
      </c>
      <c r="E36" s="45" t="s">
        <v>0</v>
      </c>
      <c r="F36" s="45" t="s">
        <v>0</v>
      </c>
      <c r="G36" s="45" t="s">
        <v>0</v>
      </c>
      <c r="H36" s="46" t="s">
        <v>45</v>
      </c>
      <c r="I36" s="46" t="s">
        <v>45</v>
      </c>
      <c r="J36" s="46" t="s">
        <v>45</v>
      </c>
      <c r="K36" s="46" t="s">
        <v>45</v>
      </c>
      <c r="L36" s="46" t="s">
        <v>45</v>
      </c>
      <c r="M36" s="46" t="s">
        <v>45</v>
      </c>
      <c r="N36" s="46" t="s">
        <v>45</v>
      </c>
      <c r="O36" s="46" t="s">
        <v>45</v>
      </c>
      <c r="P36" s="46" t="s">
        <v>45</v>
      </c>
      <c r="Q36" s="46" t="s">
        <v>45</v>
      </c>
      <c r="R36" s="46" t="s">
        <v>45</v>
      </c>
      <c r="S36" s="46" t="s">
        <v>45</v>
      </c>
      <c r="T36" s="46" t="s">
        <v>45</v>
      </c>
      <c r="U36" s="1" t="s">
        <v>45</v>
      </c>
      <c r="V36" s="1" t="s">
        <v>45</v>
      </c>
      <c r="W36" s="46" t="s">
        <v>45</v>
      </c>
      <c r="X36" s="1" t="s">
        <v>45</v>
      </c>
      <c r="Y36" s="46" t="s">
        <v>45</v>
      </c>
      <c r="Z36" s="46" t="s">
        <v>45</v>
      </c>
      <c r="AA36" s="46" t="s">
        <v>45</v>
      </c>
      <c r="AB36" s="46" t="s">
        <v>45</v>
      </c>
      <c r="AC36" s="46" t="s">
        <v>45</v>
      </c>
      <c r="AD36" s="46" t="s">
        <v>45</v>
      </c>
      <c r="AE36" s="46" t="s">
        <v>45</v>
      </c>
      <c r="AF36" s="46" t="s">
        <v>45</v>
      </c>
      <c r="AG36" s="46" t="s">
        <v>45</v>
      </c>
      <c r="AH36" s="6" t="s">
        <v>279</v>
      </c>
      <c r="AI36" s="6" t="s">
        <v>280</v>
      </c>
      <c r="AJ36" s="31" t="s">
        <v>397</v>
      </c>
    </row>
    <row r="37" spans="1:36" ht="18" customHeight="1" x14ac:dyDescent="0.55000000000000004">
      <c r="A37" s="13" t="s">
        <v>134</v>
      </c>
      <c r="B37" s="13" t="s">
        <v>343</v>
      </c>
      <c r="C37" s="36" t="str">
        <f>HYPERLINK(テーブル358[[#This Row],[Application Note URL]],テーブル358[[#Headers],[Application Note]])</f>
        <v>Application Note</v>
      </c>
      <c r="D37" s="36" t="str">
        <f>HYPERLINK(テーブル358[[#This Row],[Sample Code URL]],テーブル358[[#Headers],[Sample Code]])</f>
        <v>Sample Code</v>
      </c>
      <c r="E37" s="45" t="s">
        <v>0</v>
      </c>
      <c r="F37" s="45" t="s">
        <v>0</v>
      </c>
      <c r="G37" s="45" t="s">
        <v>0</v>
      </c>
      <c r="H37" s="46" t="s">
        <v>45</v>
      </c>
      <c r="I37" s="46" t="s">
        <v>45</v>
      </c>
      <c r="J37" s="46" t="s">
        <v>45</v>
      </c>
      <c r="K37" s="46" t="s">
        <v>45</v>
      </c>
      <c r="L37" s="46" t="s">
        <v>45</v>
      </c>
      <c r="M37" s="46" t="s">
        <v>45</v>
      </c>
      <c r="N37" s="46" t="s">
        <v>45</v>
      </c>
      <c r="O37" s="46" t="s">
        <v>45</v>
      </c>
      <c r="P37" s="46" t="s">
        <v>45</v>
      </c>
      <c r="Q37" s="46" t="s">
        <v>45</v>
      </c>
      <c r="R37" s="46" t="s">
        <v>45</v>
      </c>
      <c r="S37" s="46" t="s">
        <v>45</v>
      </c>
      <c r="T37" s="46" t="s">
        <v>45</v>
      </c>
      <c r="U37" s="1" t="s">
        <v>45</v>
      </c>
      <c r="V37" s="1" t="s">
        <v>45</v>
      </c>
      <c r="W37" s="46" t="s">
        <v>45</v>
      </c>
      <c r="X37" s="1" t="s">
        <v>45</v>
      </c>
      <c r="Y37" s="46" t="s">
        <v>45</v>
      </c>
      <c r="Z37" s="46" t="s">
        <v>45</v>
      </c>
      <c r="AA37" s="46" t="s">
        <v>45</v>
      </c>
      <c r="AB37" s="46" t="s">
        <v>45</v>
      </c>
      <c r="AC37" s="46" t="s">
        <v>45</v>
      </c>
      <c r="AD37" s="46" t="s">
        <v>45</v>
      </c>
      <c r="AE37" s="46" t="s">
        <v>45</v>
      </c>
      <c r="AF37" s="46" t="s">
        <v>45</v>
      </c>
      <c r="AG37" s="46" t="s">
        <v>45</v>
      </c>
      <c r="AH37" s="6" t="s">
        <v>281</v>
      </c>
      <c r="AI37" s="6" t="s">
        <v>282</v>
      </c>
      <c r="AJ37" s="31" t="s">
        <v>397</v>
      </c>
    </row>
    <row r="38" spans="1:36" ht="18" customHeight="1" x14ac:dyDescent="0.55000000000000004">
      <c r="A38" s="13" t="s">
        <v>102</v>
      </c>
      <c r="B38" s="35" t="s">
        <v>478</v>
      </c>
      <c r="C38" s="36" t="str">
        <f>HYPERLINK(テーブル358[[#This Row],[Application Note URL]],テーブル358[[#Headers],[Application Note]])</f>
        <v>Application Note</v>
      </c>
      <c r="D38" s="36" t="str">
        <f>HYPERLINK(テーブル358[[#This Row],[Sample Code URL]],テーブル358[[#Headers],[Sample Code]])</f>
        <v>Sample Code</v>
      </c>
      <c r="E38" s="39" t="s">
        <v>343</v>
      </c>
      <c r="F38" s="39" t="s">
        <v>343</v>
      </c>
      <c r="G38" s="39" t="s">
        <v>343</v>
      </c>
      <c r="H38" s="39" t="s">
        <v>343</v>
      </c>
      <c r="I38" s="39" t="s">
        <v>343</v>
      </c>
      <c r="J38" s="39" t="s">
        <v>343</v>
      </c>
      <c r="K38" s="39" t="s">
        <v>343</v>
      </c>
      <c r="L38" s="39" t="s">
        <v>343</v>
      </c>
      <c r="M38" s="39" t="s">
        <v>343</v>
      </c>
      <c r="N38" s="39" t="s">
        <v>343</v>
      </c>
      <c r="O38" s="39" t="s">
        <v>343</v>
      </c>
      <c r="P38" s="39" t="s">
        <v>343</v>
      </c>
      <c r="Q38" s="39" t="s">
        <v>343</v>
      </c>
      <c r="R38" s="39" t="s">
        <v>343</v>
      </c>
      <c r="S38" s="39" t="s">
        <v>343</v>
      </c>
      <c r="T38" s="8" t="s">
        <v>343</v>
      </c>
      <c r="U38" s="8" t="s">
        <v>343</v>
      </c>
      <c r="V38" s="8" t="s">
        <v>343</v>
      </c>
      <c r="W38" s="39" t="s">
        <v>343</v>
      </c>
      <c r="X38" s="1" t="s">
        <v>45</v>
      </c>
      <c r="Y38" s="38" t="s">
        <v>45</v>
      </c>
      <c r="Z38" s="39" t="s">
        <v>343</v>
      </c>
      <c r="AA38" s="39" t="s">
        <v>343</v>
      </c>
      <c r="AB38" s="39" t="s">
        <v>343</v>
      </c>
      <c r="AC38" s="39" t="s">
        <v>343</v>
      </c>
      <c r="AD38" s="39" t="s">
        <v>343</v>
      </c>
      <c r="AE38" s="39" t="s">
        <v>343</v>
      </c>
      <c r="AF38" s="46" t="s">
        <v>45</v>
      </c>
      <c r="AG38" s="39" t="s">
        <v>343</v>
      </c>
      <c r="AH38" s="6" t="s">
        <v>283</v>
      </c>
      <c r="AI38" s="6" t="s">
        <v>284</v>
      </c>
      <c r="AJ38" s="31" t="s">
        <v>397</v>
      </c>
    </row>
    <row r="39" spans="1:36" ht="18" customHeight="1" x14ac:dyDescent="0.55000000000000004">
      <c r="A39" s="13" t="s">
        <v>556</v>
      </c>
      <c r="B39" s="35" t="s">
        <v>557</v>
      </c>
      <c r="C39" s="36" t="str">
        <f>HYPERLINK(テーブル358[[#This Row],[Application Note URL]],テーブル358[[#Headers],[Application Note]])</f>
        <v>Application Note</v>
      </c>
      <c r="D39" s="36" t="str">
        <f>HYPERLINK(テーブル358[[#This Row],[Sample Code URL]],テーブル358[[#Headers],[Sample Code]])</f>
        <v>Sample Code</v>
      </c>
      <c r="E39" s="38" t="s">
        <v>45</v>
      </c>
      <c r="F39" s="38" t="s">
        <v>45</v>
      </c>
      <c r="G39" s="38" t="s">
        <v>45</v>
      </c>
      <c r="H39" s="38" t="s">
        <v>45</v>
      </c>
      <c r="I39" s="38" t="s">
        <v>45</v>
      </c>
      <c r="J39" s="38" t="s">
        <v>45</v>
      </c>
      <c r="K39" s="38" t="s">
        <v>45</v>
      </c>
      <c r="L39" s="38" t="s">
        <v>45</v>
      </c>
      <c r="M39" s="38" t="s">
        <v>45</v>
      </c>
      <c r="N39" s="38" t="s">
        <v>45</v>
      </c>
      <c r="O39" s="38" t="s">
        <v>45</v>
      </c>
      <c r="P39" s="38" t="s">
        <v>45</v>
      </c>
      <c r="Q39" s="38" t="s">
        <v>45</v>
      </c>
      <c r="R39" s="38" t="s">
        <v>45</v>
      </c>
      <c r="S39" s="38" t="s">
        <v>45</v>
      </c>
      <c r="T39" s="38" t="s">
        <v>45</v>
      </c>
      <c r="U39" s="1" t="s">
        <v>45</v>
      </c>
      <c r="V39" s="1" t="s">
        <v>45</v>
      </c>
      <c r="W39" s="38" t="s">
        <v>45</v>
      </c>
      <c r="X39" s="1" t="s">
        <v>45</v>
      </c>
      <c r="Y39" s="38" t="s">
        <v>45</v>
      </c>
      <c r="Z39" s="38" t="s">
        <v>45</v>
      </c>
      <c r="AA39" s="38" t="s">
        <v>45</v>
      </c>
      <c r="AB39" s="38" t="s">
        <v>45</v>
      </c>
      <c r="AC39" s="38" t="s">
        <v>45</v>
      </c>
      <c r="AD39" s="38" t="s">
        <v>45</v>
      </c>
      <c r="AE39" s="38" t="s">
        <v>45</v>
      </c>
      <c r="AF39" s="38" t="s">
        <v>45</v>
      </c>
      <c r="AG39" s="38" t="s">
        <v>45</v>
      </c>
      <c r="AH39" s="6" t="s">
        <v>555</v>
      </c>
      <c r="AI39" s="6" t="s">
        <v>561</v>
      </c>
      <c r="AJ39" s="31" t="s">
        <v>397</v>
      </c>
    </row>
    <row r="40" spans="1:36" s="34" customFormat="1" ht="18" customHeight="1" x14ac:dyDescent="0.55000000000000004">
      <c r="A40" s="13" t="s">
        <v>504</v>
      </c>
      <c r="B40" s="35" t="s">
        <v>558</v>
      </c>
      <c r="C40" s="36" t="str">
        <f>HYPERLINK(テーブル358[[#This Row],[Application Note URL]],テーブル358[[#Headers],[Application Note]])</f>
        <v>Application Note</v>
      </c>
      <c r="D40" s="36" t="str">
        <f>HYPERLINK(テーブル358[[#This Row],[Sample Code URL]],テーブル358[[#Headers],[Sample Code]])</f>
        <v>Sample Code</v>
      </c>
      <c r="E40" s="47" t="s">
        <v>343</v>
      </c>
      <c r="F40" s="47" t="s">
        <v>343</v>
      </c>
      <c r="G40" s="47" t="s">
        <v>343</v>
      </c>
      <c r="H40" s="47" t="s">
        <v>343</v>
      </c>
      <c r="I40" s="47" t="s">
        <v>343</v>
      </c>
      <c r="J40" s="47" t="s">
        <v>343</v>
      </c>
      <c r="K40" s="39" t="s">
        <v>343</v>
      </c>
      <c r="L40" s="47" t="s">
        <v>343</v>
      </c>
      <c r="M40" s="47" t="s">
        <v>343</v>
      </c>
      <c r="N40" s="47" t="s">
        <v>343</v>
      </c>
      <c r="O40" s="47" t="s">
        <v>343</v>
      </c>
      <c r="P40" s="47" t="s">
        <v>343</v>
      </c>
      <c r="Q40" s="47" t="s">
        <v>343</v>
      </c>
      <c r="R40" s="47" t="s">
        <v>343</v>
      </c>
      <c r="S40" s="47" t="s">
        <v>343</v>
      </c>
      <c r="T40" s="47" t="s">
        <v>343</v>
      </c>
      <c r="U40" s="48" t="s">
        <v>343</v>
      </c>
      <c r="V40" s="48" t="s">
        <v>343</v>
      </c>
      <c r="W40" s="47" t="s">
        <v>343</v>
      </c>
      <c r="X40" s="1" t="s">
        <v>45</v>
      </c>
      <c r="Y40" s="1" t="s">
        <v>45</v>
      </c>
      <c r="Z40" s="47" t="s">
        <v>343</v>
      </c>
      <c r="AA40" s="1" t="s">
        <v>45</v>
      </c>
      <c r="AB40" s="47" t="s">
        <v>343</v>
      </c>
      <c r="AC40" s="47" t="s">
        <v>343</v>
      </c>
      <c r="AD40" s="47" t="s">
        <v>343</v>
      </c>
      <c r="AE40" s="1" t="s">
        <v>45</v>
      </c>
      <c r="AF40" s="1" t="s">
        <v>45</v>
      </c>
      <c r="AG40" s="47" t="s">
        <v>343</v>
      </c>
      <c r="AH40" s="41" t="s">
        <v>506</v>
      </c>
      <c r="AI40" s="6" t="s">
        <v>520</v>
      </c>
      <c r="AJ40" s="31" t="s">
        <v>397</v>
      </c>
    </row>
    <row r="41" spans="1:36" x14ac:dyDescent="0.55000000000000004">
      <c r="A41" s="75" t="s">
        <v>569</v>
      </c>
      <c r="B41" s="16"/>
      <c r="C41" s="2"/>
      <c r="D41" s="16"/>
      <c r="E41" s="26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AG41" s="31" t="s">
        <v>397</v>
      </c>
    </row>
    <row r="42" spans="1:36" x14ac:dyDescent="0.55000000000000004">
      <c r="E42" s="27"/>
      <c r="AG42" s="31" t="s">
        <v>397</v>
      </c>
    </row>
  </sheetData>
  <phoneticPr fontId="1"/>
  <hyperlinks>
    <hyperlink ref="E2" r:id="rId1" display="https://www.renesas.com/products/microcontrollers-microprocessors/rx-32-bit-performance-efficiency-mcus/rx110-32-bit-microcontrollers-featuring-ultra-low-power-consumption" xr:uid="{A70DA6E1-A182-4728-9552-9EFF3E3266EE}"/>
    <hyperlink ref="F2" r:id="rId2" display="https://www.renesas.com/products/microcontrollers-microprocessors/rx-32-bit-performance-efficiency-mcus/rx111-32-bit-microcontroller-small-capacity-romlow-pin-count-lineup-and-built-usb-20" xr:uid="{09867CFB-2E01-45A1-964D-F82692CCDB78}"/>
    <hyperlink ref="G2" r:id="rId3" display="https://www.renesas.com/products/microcontrollers-microprocessors/rx-32-bit-performance-efficiency-mcus/rx113-32-bit-microcontroller-bidirectional-hmi-and-peripheral-device-interfacing" xr:uid="{2FAB3B2E-6603-4431-B9FA-ADED49B67906}"/>
    <hyperlink ref="H2" r:id="rId4" display="https://www.renesas.com/products/microcontrollers-microprocessors/rx-32-bit-performance-efficiency-mcus/rx130-cost-optimized-high-performance-32-bit-microcontroller-enhanced-touch-key-function-and-5v-operation" xr:uid="{F3FD9CF4-26CB-4EF9-8934-5B5EDFFD0409}"/>
    <hyperlink ref="I2" r:id="rId5" display="https://www.renesas.com/products/microcontrollers-microprocessors/rx-32-bit-performance-efficiency-mcus/rx13t-32-bit-microcontrollers-single-motor-control-applications-reduces-footprint-and-bom-costs" xr:uid="{7349296D-EF2A-44C8-9F35-5FC0E6843CCA}"/>
    <hyperlink ref="J2" r:id="rId6" display="https://www.renesas.com/products/microcontrollers-microprocessors/rx-32-bit-performance-efficiency-mcus/rx140-rx100-series-first-rxv2-core-32-bit-microcontrollers-third-generation-touch-ip-even-lower-power" xr:uid="{D99BD52B-CEAA-42B9-90A2-2CF1921F049E}"/>
    <hyperlink ref="L2" r:id="rId7" display="https://www.renesas.com/products/microcontrollers-microprocessors/rx-32-bit-performance-efficiency-mcus/rx230-low-power-high-performance-microcontrollers-32-bit-rxv2-cpu-core-and-enhanced-dsp-and-fpu" xr:uid="{2A9A2F74-F79E-46B7-8C7E-4CF79A3DD3F5}"/>
    <hyperlink ref="M2" r:id="rId8" display="https://www.renesas.com/products/microcontrollers-microprocessors/rx-32-bit-performance-efficiency-mcus/rx231-low-power-high-performance-microcontrollers-32-bit-rxv2-cpu-core-and-enhanced-dsp-and-fpu" xr:uid="{AB783F18-987B-4E94-8D84-D76E994FD402}"/>
    <hyperlink ref="N2" r:id="rId9" display="https://www.renesas.com/products/microcontrollers-microprocessors/rx-32-bit-performance-efficiency-mcus/rx23e-analog-front-end-mounted-32-bit-microcontroller-ideal-high-precision-sensing-test-and-measurement" xr:uid="{1D14B7EA-9C04-45DC-AD17-B70C69C2EFD4}"/>
    <hyperlink ref="Q2" r:id="rId10" display="https://www.renesas.com/products/microcontrollers-microprocessors/rx-32-bit-performance-efficiency-mcus/rx23w-32-bit-microcontrollers-and-module-bluetooth-5-iot-endpoint-devices-system-control-and-wireless" xr:uid="{5AE271FD-D1B9-4748-9727-BF1FE09874DA}"/>
    <hyperlink ref="R2" r:id="rId11" display="https://www.renesas.com/products/microcontrollers-microprocessors/rx-32-bit-performance-efficiency-mcus/rx24t-32-bit-microcontroller-chip-fpu-enable-drive-two-motors-simultaneously" xr:uid="{32585803-AB9E-4B9F-AD64-4C270133645C}"/>
    <hyperlink ref="S2" r:id="rId12" display="https://www.renesas.com/products/microcontrollers-microprocessors/rx-32-bit-performance-efficiency-mcus/rx24u-powerful-32-bit-motor-control-microcontroller-built-differential-amplifiers-and-safety-systems" xr:uid="{2CCC19AC-8F54-4E20-B9E8-9CDF0F8C8A27}"/>
    <hyperlink ref="W2" r:id="rId13" display="https://www.renesas.com/products/microcontrollers-microprocessors/rx-32-bit-performance-efficiency-mcus/rx64m-high-performance-32-bit-microcontrollers-achieving-506coremarkmhz-607coremark-rxv2-core-employed" xr:uid="{CDC9B2CC-B4A7-4143-9214-FA4D885D2E3B}"/>
    <hyperlink ref="Y2" r:id="rId14" display="https://www.renesas.com/products/microcontrollers-microprocessors/rx-32-bit-performance-efficiency-mcus/rx65n-32-bit-microcontrollers-rxv2-core-large-capacity-ram-and-enhanced-security-connectivity-and-hmi" xr:uid="{F3F4427C-1457-4F03-987D-EB916A0421CF}"/>
    <hyperlink ref="Z2" r:id="rId15" display="https://www.renesas.com/products/microcontrollers-microprocessors/rx-32-bit-performance-efficiency-mcus/rx660-32-bit-microcontrollers-high-performance-and-excellent-noise-tolerance-5v-power-supply" xr:uid="{2E85DE35-F376-429F-86D2-F44DD7361935}"/>
    <hyperlink ref="AA2" r:id="rId16" display="https://www.renesas.com/products/microcontrollers-microprocessors/rx-32-bit-performance-efficiency-mcus/rx66n-32-bit-microcontroller-real-time-applications-such-general-purpose-inverters-and-iot-gateways" xr:uid="{9A1DC0EF-F97B-4518-B767-EC67CC1C7A97}"/>
    <hyperlink ref="AB2" r:id="rId17" display="https://www.renesas.com/products/microcontrollers-microprocessors/rx-32-bit-performance-efficiency-mcus/rx66t-32-bit-microcontrollers-optimal-motor-control-industrial-home-appliance-and-robotics-applications" xr:uid="{EA847466-28CE-4CF1-97D6-80521314563F}"/>
    <hyperlink ref="AC2" r:id="rId18" display="https://www.renesas.com/products/microcontrollers-microprocessors/rx-32-bit-performance-efficiency-mcus/rx671-32-bit-microcontrollers-fast-real-time-control-and-contactless-hmi" xr:uid="{71B73317-895C-4D80-ADF1-0DD8DD31F1C5}"/>
    <hyperlink ref="AD2" r:id="rId19" display="https://www.renesas.com/products/microcontrollers-microprocessors/rx-32-bit-performance-efficiency-mcus/rx71m-high-performance-real-time-engine-32-bit-microcontrollers-industrial-equipment" xr:uid="{3BA7610D-7C8A-4E85-9934-3EE21F08D2AB}"/>
    <hyperlink ref="AE2" r:id="rId20" display="https://www.renesas.com/products/microcontrollers-microprocessors/rx-32-bit-performance-efficiency-mcus/rx72m-high-performance-32-bit-microcontroller-industrial-network-solutions" xr:uid="{DF89164C-BEBA-47BA-A6A4-7100651C1C8E}"/>
    <hyperlink ref="AF2" r:id="rId21" display="https://www.renesas.com/products/microcontrollers-microprocessors/rx-32-bit-performance-efficiency-mcus/rx72n-rx-family-flagship-32-bit-microcontroller-highest-performance" xr:uid="{7DC939CA-70FA-4BA0-8C3E-D316DB1EE91E}"/>
    <hyperlink ref="AG2" r:id="rId22" display="https://www.renesas.com/products/microcontrollers-microprocessors/rx-32-bit-performance-efficiency-mcus/rx72t-32-bit-high-performance-200-mhz-operation-microcontroller-optimized-motor-control-industrial-home" xr:uid="{BCFAAD67-074F-4AEA-8395-3438BC666776}"/>
    <hyperlink ref="P2" r:id="rId23" display="https://www.renesas.com/products/microcontrollers-microprocessors/rx-32-bit-performance-efficiency-mcus/rx23t-32-bit-microcontroller-floating-point-unit-fpu-ideal-controlling-single-inverter" xr:uid="{0CA82003-6072-4F6E-A1B9-82470931F6F6}"/>
    <hyperlink ref="O2" r:id="rId24" display="https://www.renesas.com/products/microcontrollers-microprocessors/rx-32-bit-performance-efficiency-mcus/rx23e-b-32-bit-microcontroller-integrated-24-bit-delta-sigma-ad-converter-125ksps" xr:uid="{D0E41C43-553B-4F0B-9C4B-51B3C41D7088}"/>
    <hyperlink ref="AI5" r:id="rId25" xr:uid="{00738A96-CB9E-4BDC-B42A-BB44EC192D50}"/>
    <hyperlink ref="AH5" r:id="rId26" xr:uid="{4597BE81-8F03-46D9-87B3-95A63708D13D}"/>
    <hyperlink ref="AH4" r:id="rId27" xr:uid="{18175004-1B0F-4E11-9C3B-0FE8A5BF39D0}"/>
    <hyperlink ref="AI4" r:id="rId28" xr:uid="{30473459-727B-489D-8261-8B1FD065279E}"/>
  </hyperlinks>
  <pageMargins left="0.19685039370078741" right="0.19685039370078741" top="0.19685039370078741" bottom="0.19685039370078741" header="0.19685039370078741" footer="0.19685039370078741"/>
  <pageSetup paperSize="9" scale="39" fitToHeight="0" orientation="landscape" r:id="rId29"/>
  <ignoredErrors>
    <ignoredError sqref="C31:D31" unlockedFormula="1"/>
  </ignoredErrors>
  <tableParts count="1">
    <tablePart r:id="rId30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A8D0E-89BA-4D6A-BEFC-6DBC919F112F}">
  <sheetPr>
    <pageSetUpPr fitToPage="1"/>
  </sheetPr>
  <dimension ref="A1:AJ28"/>
  <sheetViews>
    <sheetView showGridLines="0" view="pageBreakPreview" zoomScale="70" zoomScaleNormal="80" zoomScaleSheetLayoutView="70" workbookViewId="0">
      <pane xSplit="4" ySplit="2" topLeftCell="E3" activePane="bottomRight" state="frozen"/>
      <selection pane="topRight" activeCell="E1" sqref="E1"/>
      <selection pane="bottomLeft" activeCell="A3" sqref="A3"/>
      <selection pane="bottomRight" activeCell="K28" sqref="K28"/>
    </sheetView>
  </sheetViews>
  <sheetFormatPr defaultColWidth="8.6640625" defaultRowHeight="16.5" x14ac:dyDescent="0.55000000000000004"/>
  <cols>
    <col min="1" max="2" width="92.6640625" style="13" customWidth="1"/>
    <col min="3" max="3" width="16.1640625" style="13" customWidth="1"/>
    <col min="4" max="4" width="13.1640625" style="13" customWidth="1"/>
    <col min="5" max="25" width="4.1640625" style="13" customWidth="1"/>
    <col min="26" max="27" width="4.4140625" style="13" customWidth="1"/>
    <col min="28" max="29" width="4.5" style="13" customWidth="1"/>
    <col min="30" max="30" width="4.4140625" style="13" customWidth="1"/>
    <col min="31" max="31" width="4.1640625" style="13" customWidth="1"/>
    <col min="32" max="33" width="4.4140625" style="13" customWidth="1"/>
    <col min="34" max="16384" width="8.6640625" style="13"/>
  </cols>
  <sheetData>
    <row r="1" spans="1:36" ht="25.5" x14ac:dyDescent="0.55000000000000004">
      <c r="A1" s="29" t="s">
        <v>104</v>
      </c>
      <c r="B1" s="28" t="s">
        <v>360</v>
      </c>
      <c r="D1" s="17"/>
      <c r="E1" s="25" t="s">
        <v>363</v>
      </c>
      <c r="AG1" s="31" t="s">
        <v>397</v>
      </c>
    </row>
    <row r="2" spans="1:36" ht="99" customHeight="1" x14ac:dyDescent="0.55000000000000004">
      <c r="A2" s="21" t="s">
        <v>313</v>
      </c>
      <c r="B2" s="18" t="s">
        <v>314</v>
      </c>
      <c r="C2" s="19" t="s">
        <v>137</v>
      </c>
      <c r="D2" s="19" t="s">
        <v>138</v>
      </c>
      <c r="E2" s="22" t="s">
        <v>22</v>
      </c>
      <c r="F2" s="23" t="s">
        <v>23</v>
      </c>
      <c r="G2" s="22" t="s">
        <v>24</v>
      </c>
      <c r="H2" s="22" t="s">
        <v>25</v>
      </c>
      <c r="I2" s="22" t="s">
        <v>26</v>
      </c>
      <c r="J2" s="22" t="s">
        <v>27</v>
      </c>
      <c r="K2" s="22" t="s">
        <v>559</v>
      </c>
      <c r="L2" s="22" t="s">
        <v>28</v>
      </c>
      <c r="M2" s="22" t="s">
        <v>29</v>
      </c>
      <c r="N2" s="22" t="s">
        <v>30</v>
      </c>
      <c r="O2" s="20" t="s">
        <v>110</v>
      </c>
      <c r="P2" s="22" t="s">
        <v>31</v>
      </c>
      <c r="Q2" s="22" t="s">
        <v>32</v>
      </c>
      <c r="R2" s="22" t="s">
        <v>33</v>
      </c>
      <c r="S2" s="22" t="s">
        <v>34</v>
      </c>
      <c r="T2" s="22" t="s">
        <v>106</v>
      </c>
      <c r="U2" s="22" t="s">
        <v>500</v>
      </c>
      <c r="V2" s="22" t="s">
        <v>499</v>
      </c>
      <c r="W2" s="22" t="s">
        <v>36</v>
      </c>
      <c r="X2" s="22" t="s">
        <v>501</v>
      </c>
      <c r="Y2" s="22" t="s">
        <v>37</v>
      </c>
      <c r="Z2" s="22" t="s">
        <v>38</v>
      </c>
      <c r="AA2" s="22" t="s">
        <v>39</v>
      </c>
      <c r="AB2" s="22" t="s">
        <v>40</v>
      </c>
      <c r="AC2" s="22" t="s">
        <v>35</v>
      </c>
      <c r="AD2" s="22" t="s">
        <v>41</v>
      </c>
      <c r="AE2" s="22" t="s">
        <v>42</v>
      </c>
      <c r="AF2" s="22" t="s">
        <v>43</v>
      </c>
      <c r="AG2" s="22" t="s">
        <v>44</v>
      </c>
      <c r="AH2" s="24" t="s">
        <v>251</v>
      </c>
      <c r="AI2" s="24" t="s">
        <v>250</v>
      </c>
      <c r="AJ2" s="31" t="s">
        <v>397</v>
      </c>
    </row>
    <row r="3" spans="1:36" ht="18" x14ac:dyDescent="0.55000000000000004">
      <c r="A3" s="13" t="s">
        <v>327</v>
      </c>
      <c r="B3" s="35" t="s">
        <v>479</v>
      </c>
      <c r="C3" s="36" t="str">
        <f>HYPERLINK(テーブル596[[#This Row],[Application Note URL]],テーブル596[[#Headers],[Application Note]])</f>
        <v>Application Note</v>
      </c>
      <c r="D3" s="36" t="str">
        <f>HYPERLINK(テーブル596[[#This Row],[Sample Code URL]],テーブル596[[#Headers],[Sample Code]])</f>
        <v>Sample Code</v>
      </c>
      <c r="E3" s="39" t="s">
        <v>343</v>
      </c>
      <c r="F3" s="39" t="s">
        <v>343</v>
      </c>
      <c r="G3" s="39" t="s">
        <v>343</v>
      </c>
      <c r="H3" s="39" t="s">
        <v>343</v>
      </c>
      <c r="I3" s="39" t="s">
        <v>343</v>
      </c>
      <c r="J3" s="39" t="s">
        <v>343</v>
      </c>
      <c r="K3" s="39" t="s">
        <v>560</v>
      </c>
      <c r="L3" s="39" t="s">
        <v>343</v>
      </c>
      <c r="M3" s="39" t="s">
        <v>343</v>
      </c>
      <c r="N3" s="39" t="s">
        <v>343</v>
      </c>
      <c r="O3" s="39" t="s">
        <v>343</v>
      </c>
      <c r="P3" s="39" t="s">
        <v>343</v>
      </c>
      <c r="Q3" s="39" t="s">
        <v>343</v>
      </c>
      <c r="R3" s="39" t="s">
        <v>343</v>
      </c>
      <c r="S3" s="39" t="s">
        <v>343</v>
      </c>
      <c r="T3" s="39" t="s">
        <v>343</v>
      </c>
      <c r="U3" s="39" t="s">
        <v>343</v>
      </c>
      <c r="V3" s="39" t="s">
        <v>343</v>
      </c>
      <c r="W3" s="38" t="s">
        <v>45</v>
      </c>
      <c r="X3" s="39" t="s">
        <v>343</v>
      </c>
      <c r="Y3" s="39" t="s">
        <v>343</v>
      </c>
      <c r="Z3" s="39" t="s">
        <v>343</v>
      </c>
      <c r="AA3" s="39" t="s">
        <v>343</v>
      </c>
      <c r="AB3" s="39" t="s">
        <v>343</v>
      </c>
      <c r="AC3" s="39" t="s">
        <v>343</v>
      </c>
      <c r="AD3" s="38" t="s">
        <v>45</v>
      </c>
      <c r="AE3" s="39" t="s">
        <v>343</v>
      </c>
      <c r="AF3" s="39" t="s">
        <v>343</v>
      </c>
      <c r="AG3" s="39" t="s">
        <v>343</v>
      </c>
      <c r="AH3" s="6" t="s">
        <v>346</v>
      </c>
      <c r="AI3" s="6" t="s">
        <v>385</v>
      </c>
      <c r="AJ3" s="31" t="s">
        <v>397</v>
      </c>
    </row>
    <row r="4" spans="1:36" ht="17" customHeight="1" x14ac:dyDescent="0.55000000000000004">
      <c r="A4" s="13" t="s">
        <v>328</v>
      </c>
      <c r="B4" s="42" t="s">
        <v>480</v>
      </c>
      <c r="C4" s="36" t="str">
        <f>HYPERLINK(テーブル596[[#This Row],[Application Note URL]],テーブル596[[#Headers],[Application Note]])</f>
        <v>Application Note</v>
      </c>
      <c r="D4" s="36" t="str">
        <f>HYPERLINK(テーブル596[[#This Row],[Sample Code URL]],テーブル596[[#Headers],[Sample Code]])</f>
        <v>Sample Code</v>
      </c>
      <c r="E4" s="39" t="s">
        <v>343</v>
      </c>
      <c r="F4" s="39" t="s">
        <v>343</v>
      </c>
      <c r="G4" s="39" t="s">
        <v>343</v>
      </c>
      <c r="H4" s="39" t="s">
        <v>343</v>
      </c>
      <c r="I4" s="39" t="s">
        <v>343</v>
      </c>
      <c r="J4" s="39" t="s">
        <v>343</v>
      </c>
      <c r="K4" s="39" t="s">
        <v>560</v>
      </c>
      <c r="L4" s="39" t="s">
        <v>343</v>
      </c>
      <c r="M4" s="39" t="s">
        <v>343</v>
      </c>
      <c r="N4" s="39" t="s">
        <v>343</v>
      </c>
      <c r="O4" s="39" t="s">
        <v>343</v>
      </c>
      <c r="P4" s="39" t="s">
        <v>343</v>
      </c>
      <c r="Q4" s="39" t="s">
        <v>343</v>
      </c>
      <c r="R4" s="39" t="s">
        <v>343</v>
      </c>
      <c r="S4" s="39" t="s">
        <v>343</v>
      </c>
      <c r="T4" s="39" t="s">
        <v>343</v>
      </c>
      <c r="U4" s="39" t="s">
        <v>343</v>
      </c>
      <c r="V4" s="39" t="s">
        <v>343</v>
      </c>
      <c r="W4" s="38" t="s">
        <v>45</v>
      </c>
      <c r="X4" s="39" t="s">
        <v>343</v>
      </c>
      <c r="Y4" s="39" t="s">
        <v>343</v>
      </c>
      <c r="Z4" s="39" t="s">
        <v>343</v>
      </c>
      <c r="AA4" s="39" t="s">
        <v>343</v>
      </c>
      <c r="AB4" s="39" t="s">
        <v>343</v>
      </c>
      <c r="AC4" s="39" t="s">
        <v>343</v>
      </c>
      <c r="AD4" s="38" t="s">
        <v>45</v>
      </c>
      <c r="AE4" s="39" t="s">
        <v>343</v>
      </c>
      <c r="AF4" s="39" t="s">
        <v>343</v>
      </c>
      <c r="AG4" s="39" t="s">
        <v>343</v>
      </c>
      <c r="AH4" s="6" t="s">
        <v>347</v>
      </c>
      <c r="AI4" s="6" t="s">
        <v>386</v>
      </c>
      <c r="AJ4" s="31" t="s">
        <v>397</v>
      </c>
    </row>
    <row r="5" spans="1:36" ht="18" x14ac:dyDescent="0.55000000000000004">
      <c r="A5" s="13" t="s">
        <v>329</v>
      </c>
      <c r="B5" s="35" t="s">
        <v>481</v>
      </c>
      <c r="C5" s="36" t="str">
        <f>HYPERLINK(テーブル596[[#This Row],[Application Note URL]],テーブル596[[#Headers],[Application Note]])</f>
        <v>Application Note</v>
      </c>
      <c r="D5" s="36" t="str">
        <f>HYPERLINK(テーブル596[[#This Row],[Sample Code URL]],テーブル596[[#Headers],[Sample Code]])</f>
        <v>Sample Code</v>
      </c>
      <c r="E5" s="39" t="s">
        <v>343</v>
      </c>
      <c r="F5" s="39" t="s">
        <v>343</v>
      </c>
      <c r="G5" s="39" t="s">
        <v>343</v>
      </c>
      <c r="H5" s="39" t="s">
        <v>343</v>
      </c>
      <c r="I5" s="39" t="s">
        <v>343</v>
      </c>
      <c r="J5" s="39" t="s">
        <v>343</v>
      </c>
      <c r="K5" s="39" t="s">
        <v>560</v>
      </c>
      <c r="L5" s="39" t="s">
        <v>343</v>
      </c>
      <c r="M5" s="39" t="s">
        <v>343</v>
      </c>
      <c r="N5" s="39" t="s">
        <v>343</v>
      </c>
      <c r="O5" s="39" t="s">
        <v>343</v>
      </c>
      <c r="P5" s="39" t="s">
        <v>343</v>
      </c>
      <c r="Q5" s="39" t="s">
        <v>343</v>
      </c>
      <c r="R5" s="39" t="s">
        <v>343</v>
      </c>
      <c r="S5" s="39" t="s">
        <v>343</v>
      </c>
      <c r="T5" s="39" t="s">
        <v>343</v>
      </c>
      <c r="U5" s="39" t="s">
        <v>343</v>
      </c>
      <c r="V5" s="39" t="s">
        <v>343</v>
      </c>
      <c r="W5" s="38" t="s">
        <v>45</v>
      </c>
      <c r="X5" s="39" t="s">
        <v>343</v>
      </c>
      <c r="Y5" s="39" t="s">
        <v>343</v>
      </c>
      <c r="Z5" s="39" t="s">
        <v>343</v>
      </c>
      <c r="AA5" s="39" t="s">
        <v>343</v>
      </c>
      <c r="AB5" s="39" t="s">
        <v>343</v>
      </c>
      <c r="AC5" s="39" t="s">
        <v>343</v>
      </c>
      <c r="AD5" s="38" t="s">
        <v>45</v>
      </c>
      <c r="AE5" s="39" t="s">
        <v>343</v>
      </c>
      <c r="AF5" s="39" t="s">
        <v>343</v>
      </c>
      <c r="AG5" s="39" t="s">
        <v>343</v>
      </c>
      <c r="AH5" s="6" t="s">
        <v>348</v>
      </c>
      <c r="AI5" s="6" t="s">
        <v>387</v>
      </c>
      <c r="AJ5" s="31" t="s">
        <v>397</v>
      </c>
    </row>
    <row r="6" spans="1:36" ht="18" x14ac:dyDescent="0.55000000000000004">
      <c r="A6" s="13" t="s">
        <v>330</v>
      </c>
      <c r="B6" s="35" t="s">
        <v>482</v>
      </c>
      <c r="C6" s="36" t="str">
        <f>HYPERLINK(テーブル596[[#This Row],[Application Note URL]],テーブル596[[#Headers],[Application Note]])</f>
        <v>Application Note</v>
      </c>
      <c r="D6" s="36" t="str">
        <f>HYPERLINK(テーブル596[[#This Row],[Sample Code URL]],テーブル596[[#Headers],[Sample Code]])</f>
        <v>Sample Code</v>
      </c>
      <c r="E6" s="39" t="s">
        <v>343</v>
      </c>
      <c r="F6" s="39" t="s">
        <v>343</v>
      </c>
      <c r="G6" s="39" t="s">
        <v>343</v>
      </c>
      <c r="H6" s="39" t="s">
        <v>343</v>
      </c>
      <c r="I6" s="39" t="s">
        <v>343</v>
      </c>
      <c r="J6" s="39" t="s">
        <v>343</v>
      </c>
      <c r="K6" s="39" t="s">
        <v>560</v>
      </c>
      <c r="L6" s="39" t="s">
        <v>343</v>
      </c>
      <c r="M6" s="39" t="s">
        <v>343</v>
      </c>
      <c r="N6" s="39" t="s">
        <v>343</v>
      </c>
      <c r="O6" s="39" t="s">
        <v>343</v>
      </c>
      <c r="P6" s="39" t="s">
        <v>343</v>
      </c>
      <c r="Q6" s="39" t="s">
        <v>343</v>
      </c>
      <c r="R6" s="39" t="s">
        <v>343</v>
      </c>
      <c r="S6" s="39" t="s">
        <v>343</v>
      </c>
      <c r="T6" s="39" t="s">
        <v>343</v>
      </c>
      <c r="U6" s="39" t="s">
        <v>343</v>
      </c>
      <c r="V6" s="39" t="s">
        <v>343</v>
      </c>
      <c r="W6" s="38" t="s">
        <v>45</v>
      </c>
      <c r="X6" s="39" t="s">
        <v>343</v>
      </c>
      <c r="Y6" s="39" t="s">
        <v>343</v>
      </c>
      <c r="Z6" s="39" t="s">
        <v>343</v>
      </c>
      <c r="AA6" s="39" t="s">
        <v>343</v>
      </c>
      <c r="AB6" s="39" t="s">
        <v>343</v>
      </c>
      <c r="AC6" s="39" t="s">
        <v>343</v>
      </c>
      <c r="AD6" s="38" t="s">
        <v>45</v>
      </c>
      <c r="AE6" s="39" t="s">
        <v>343</v>
      </c>
      <c r="AF6" s="39" t="s">
        <v>343</v>
      </c>
      <c r="AG6" s="39" t="s">
        <v>343</v>
      </c>
      <c r="AH6" s="6" t="s">
        <v>349</v>
      </c>
      <c r="AI6" s="6" t="s">
        <v>388</v>
      </c>
      <c r="AJ6" s="31" t="s">
        <v>397</v>
      </c>
    </row>
    <row r="7" spans="1:36" ht="17.5" x14ac:dyDescent="0.55000000000000004">
      <c r="A7" s="13" t="s">
        <v>331</v>
      </c>
      <c r="B7" s="35" t="s">
        <v>483</v>
      </c>
      <c r="C7" s="36" t="str">
        <f>HYPERLINK(テーブル596[[#This Row],[Application Note URL]],テーブル596[[#Headers],[Application Note]])</f>
        <v>Application Note</v>
      </c>
      <c r="D7" s="36" t="str">
        <f>HYPERLINK(テーブル596[[#This Row],[Sample Code URL]],テーブル596[[#Headers],[Sample Code]])</f>
        <v>Sample Code</v>
      </c>
      <c r="E7" s="39" t="s">
        <v>343</v>
      </c>
      <c r="F7" s="39" t="s">
        <v>343</v>
      </c>
      <c r="G7" s="39" t="s">
        <v>343</v>
      </c>
      <c r="H7" s="39" t="s">
        <v>343</v>
      </c>
      <c r="I7" s="39" t="s">
        <v>343</v>
      </c>
      <c r="J7" s="39" t="s">
        <v>343</v>
      </c>
      <c r="K7" s="39" t="s">
        <v>560</v>
      </c>
      <c r="L7" s="39" t="s">
        <v>343</v>
      </c>
      <c r="M7" s="39" t="s">
        <v>343</v>
      </c>
      <c r="N7" s="39" t="s">
        <v>343</v>
      </c>
      <c r="O7" s="39" t="s">
        <v>343</v>
      </c>
      <c r="P7" s="39" t="s">
        <v>343</v>
      </c>
      <c r="Q7" s="39" t="s">
        <v>343</v>
      </c>
      <c r="R7" s="39" t="s">
        <v>343</v>
      </c>
      <c r="S7" s="39" t="s">
        <v>343</v>
      </c>
      <c r="T7" s="39" t="s">
        <v>343</v>
      </c>
      <c r="U7" s="39" t="s">
        <v>343</v>
      </c>
      <c r="V7" s="39" t="s">
        <v>343</v>
      </c>
      <c r="W7" s="38" t="s">
        <v>45</v>
      </c>
      <c r="X7" s="39" t="s">
        <v>343</v>
      </c>
      <c r="Y7" s="39" t="s">
        <v>343</v>
      </c>
      <c r="Z7" s="39" t="s">
        <v>343</v>
      </c>
      <c r="AA7" s="39" t="s">
        <v>343</v>
      </c>
      <c r="AB7" s="39" t="s">
        <v>343</v>
      </c>
      <c r="AC7" s="39" t="s">
        <v>343</v>
      </c>
      <c r="AD7" s="38" t="s">
        <v>45</v>
      </c>
      <c r="AE7" s="39" t="s">
        <v>343</v>
      </c>
      <c r="AF7" s="39" t="s">
        <v>343</v>
      </c>
      <c r="AG7" s="39" t="s">
        <v>343</v>
      </c>
      <c r="AH7" s="6" t="s">
        <v>350</v>
      </c>
      <c r="AI7" s="6" t="s">
        <v>389</v>
      </c>
      <c r="AJ7" s="31" t="s">
        <v>397</v>
      </c>
    </row>
    <row r="8" spans="1:36" ht="17.5" x14ac:dyDescent="0.55000000000000004">
      <c r="A8" s="13" t="s">
        <v>332</v>
      </c>
      <c r="B8" s="35" t="s">
        <v>484</v>
      </c>
      <c r="C8" s="36" t="str">
        <f>HYPERLINK(テーブル596[[#This Row],[Application Note URL]],テーブル596[[#Headers],[Application Note]])</f>
        <v>Application Note</v>
      </c>
      <c r="D8" s="36" t="str">
        <f>HYPERLINK(テーブル596[[#This Row],[Sample Code URL]],テーブル596[[#Headers],[Sample Code]])</f>
        <v>Sample Code</v>
      </c>
      <c r="E8" s="39" t="s">
        <v>343</v>
      </c>
      <c r="F8" s="39" t="s">
        <v>343</v>
      </c>
      <c r="G8" s="39" t="s">
        <v>343</v>
      </c>
      <c r="H8" s="39" t="s">
        <v>343</v>
      </c>
      <c r="I8" s="39" t="s">
        <v>343</v>
      </c>
      <c r="J8" s="39" t="s">
        <v>343</v>
      </c>
      <c r="K8" s="39" t="s">
        <v>560</v>
      </c>
      <c r="L8" s="39" t="s">
        <v>343</v>
      </c>
      <c r="M8" s="39" t="s">
        <v>343</v>
      </c>
      <c r="N8" s="39" t="s">
        <v>343</v>
      </c>
      <c r="O8" s="39" t="s">
        <v>343</v>
      </c>
      <c r="P8" s="39" t="s">
        <v>343</v>
      </c>
      <c r="Q8" s="39" t="s">
        <v>343</v>
      </c>
      <c r="R8" s="39" t="s">
        <v>343</v>
      </c>
      <c r="S8" s="39" t="s">
        <v>343</v>
      </c>
      <c r="T8" s="39" t="s">
        <v>343</v>
      </c>
      <c r="U8" s="39" t="s">
        <v>343</v>
      </c>
      <c r="V8" s="39" t="s">
        <v>343</v>
      </c>
      <c r="W8" s="38" t="s">
        <v>45</v>
      </c>
      <c r="X8" s="39" t="s">
        <v>343</v>
      </c>
      <c r="Y8" s="39" t="s">
        <v>343</v>
      </c>
      <c r="Z8" s="39" t="s">
        <v>343</v>
      </c>
      <c r="AA8" s="39" t="s">
        <v>343</v>
      </c>
      <c r="AB8" s="39" t="s">
        <v>343</v>
      </c>
      <c r="AC8" s="39" t="s">
        <v>343</v>
      </c>
      <c r="AD8" s="38" t="s">
        <v>45</v>
      </c>
      <c r="AE8" s="39" t="s">
        <v>343</v>
      </c>
      <c r="AF8" s="39" t="s">
        <v>343</v>
      </c>
      <c r="AG8" s="39" t="s">
        <v>343</v>
      </c>
      <c r="AH8" s="6" t="s">
        <v>351</v>
      </c>
      <c r="AI8" s="6" t="s">
        <v>356</v>
      </c>
      <c r="AJ8" s="31" t="s">
        <v>397</v>
      </c>
    </row>
    <row r="9" spans="1:36" ht="18" x14ac:dyDescent="0.55000000000000004">
      <c r="A9" s="13" t="s">
        <v>333</v>
      </c>
      <c r="B9" s="35" t="s">
        <v>485</v>
      </c>
      <c r="C9" s="36" t="str">
        <f>HYPERLINK(テーブル596[[#This Row],[Application Note URL]],テーブル596[[#Headers],[Application Note]])</f>
        <v>Application Note</v>
      </c>
      <c r="D9" s="36" t="str">
        <f>HYPERLINK(テーブル596[[#This Row],[Sample Code URL]],テーブル596[[#Headers],[Sample Code]])</f>
        <v>Sample Code</v>
      </c>
      <c r="E9" s="39" t="s">
        <v>343</v>
      </c>
      <c r="F9" s="38" t="s">
        <v>45</v>
      </c>
      <c r="G9" s="39" t="s">
        <v>343</v>
      </c>
      <c r="H9" s="39" t="s">
        <v>343</v>
      </c>
      <c r="I9" s="39" t="s">
        <v>343</v>
      </c>
      <c r="J9" s="39" t="s">
        <v>343</v>
      </c>
      <c r="K9" s="39" t="s">
        <v>560</v>
      </c>
      <c r="L9" s="39" t="s">
        <v>343</v>
      </c>
      <c r="M9" s="39" t="s">
        <v>343</v>
      </c>
      <c r="N9" s="39" t="s">
        <v>343</v>
      </c>
      <c r="O9" s="39" t="s">
        <v>343</v>
      </c>
      <c r="P9" s="39" t="s">
        <v>343</v>
      </c>
      <c r="Q9" s="39" t="s">
        <v>343</v>
      </c>
      <c r="R9" s="39" t="s">
        <v>343</v>
      </c>
      <c r="S9" s="39" t="s">
        <v>343</v>
      </c>
      <c r="T9" s="39" t="s">
        <v>343</v>
      </c>
      <c r="U9" s="39" t="s">
        <v>343</v>
      </c>
      <c r="V9" s="39" t="s">
        <v>343</v>
      </c>
      <c r="W9" s="38" t="s">
        <v>45</v>
      </c>
      <c r="X9" s="39" t="s">
        <v>343</v>
      </c>
      <c r="Y9" s="38" t="s">
        <v>45</v>
      </c>
      <c r="Z9" s="39" t="s">
        <v>343</v>
      </c>
      <c r="AA9" s="39" t="s">
        <v>343</v>
      </c>
      <c r="AB9" s="39" t="s">
        <v>343</v>
      </c>
      <c r="AC9" s="39" t="s">
        <v>343</v>
      </c>
      <c r="AD9" s="39" t="s">
        <v>343</v>
      </c>
      <c r="AE9" s="39" t="s">
        <v>343</v>
      </c>
      <c r="AF9" s="39" t="s">
        <v>343</v>
      </c>
      <c r="AG9" s="39" t="s">
        <v>343</v>
      </c>
      <c r="AH9" s="6" t="s">
        <v>390</v>
      </c>
      <c r="AI9" s="6" t="s">
        <v>391</v>
      </c>
      <c r="AJ9" s="31" t="s">
        <v>397</v>
      </c>
    </row>
    <row r="10" spans="1:36" ht="18" x14ac:dyDescent="0.55000000000000004">
      <c r="A10" s="13" t="s">
        <v>334</v>
      </c>
      <c r="B10" s="35" t="s">
        <v>486</v>
      </c>
      <c r="C10" s="36" t="str">
        <f>HYPERLINK(テーブル596[[#This Row],[Application Note URL]],テーブル596[[#Headers],[Application Note]])</f>
        <v>Application Note</v>
      </c>
      <c r="D10" s="36" t="str">
        <f>HYPERLINK(テーブル596[[#This Row],[Sample Code URL]],テーブル596[[#Headers],[Sample Code]])</f>
        <v>Sample Code</v>
      </c>
      <c r="E10" s="39" t="s">
        <v>343</v>
      </c>
      <c r="F10" s="38" t="s">
        <v>45</v>
      </c>
      <c r="G10" s="38" t="s">
        <v>45</v>
      </c>
      <c r="H10" s="39" t="s">
        <v>343</v>
      </c>
      <c r="I10" s="39" t="s">
        <v>343</v>
      </c>
      <c r="J10" s="39" t="s">
        <v>343</v>
      </c>
      <c r="K10" s="39" t="s">
        <v>560</v>
      </c>
      <c r="L10" s="39" t="s">
        <v>343</v>
      </c>
      <c r="M10" s="38" t="s">
        <v>45</v>
      </c>
      <c r="N10" s="39" t="s">
        <v>343</v>
      </c>
      <c r="O10" s="39" t="s">
        <v>343</v>
      </c>
      <c r="P10" s="39" t="s">
        <v>343</v>
      </c>
      <c r="Q10" s="38" t="s">
        <v>45</v>
      </c>
      <c r="R10" s="39" t="s">
        <v>343</v>
      </c>
      <c r="S10" s="39" t="s">
        <v>343</v>
      </c>
      <c r="T10" s="39" t="s">
        <v>343</v>
      </c>
      <c r="U10" s="39" t="s">
        <v>343</v>
      </c>
      <c r="V10" s="39" t="s">
        <v>343</v>
      </c>
      <c r="W10" s="39" t="s">
        <v>343</v>
      </c>
      <c r="X10" s="39" t="s">
        <v>343</v>
      </c>
      <c r="Y10" s="39" t="s">
        <v>343</v>
      </c>
      <c r="Z10" s="39" t="s">
        <v>343</v>
      </c>
      <c r="AA10" s="39" t="s">
        <v>343</v>
      </c>
      <c r="AB10" s="39" t="s">
        <v>343</v>
      </c>
      <c r="AC10" s="39" t="s">
        <v>343</v>
      </c>
      <c r="AD10" s="39" t="s">
        <v>343</v>
      </c>
      <c r="AE10" s="39" t="s">
        <v>343</v>
      </c>
      <c r="AF10" s="39" t="s">
        <v>343</v>
      </c>
      <c r="AG10" s="39" t="s">
        <v>343</v>
      </c>
      <c r="AH10" s="6" t="s">
        <v>352</v>
      </c>
      <c r="AI10" s="6" t="s">
        <v>285</v>
      </c>
      <c r="AJ10" s="31" t="s">
        <v>397</v>
      </c>
    </row>
    <row r="11" spans="1:36" ht="18" x14ac:dyDescent="0.55000000000000004">
      <c r="A11" s="13" t="s">
        <v>335</v>
      </c>
      <c r="B11" s="35" t="s">
        <v>487</v>
      </c>
      <c r="C11" s="36" t="str">
        <f>HYPERLINK(テーブル596[[#This Row],[Application Note URL]],テーブル596[[#Headers],[Application Note]])</f>
        <v>Application Note</v>
      </c>
      <c r="D11" s="36" t="str">
        <f>HYPERLINK(テーブル596[[#This Row],[Sample Code URL]],テーブル596[[#Headers],[Sample Code]])</f>
        <v>Sample Code</v>
      </c>
      <c r="E11" s="39" t="s">
        <v>343</v>
      </c>
      <c r="F11" s="38" t="s">
        <v>45</v>
      </c>
      <c r="G11" s="38" t="s">
        <v>45</v>
      </c>
      <c r="H11" s="39" t="s">
        <v>343</v>
      </c>
      <c r="I11" s="39" t="s">
        <v>343</v>
      </c>
      <c r="J11" s="39" t="s">
        <v>343</v>
      </c>
      <c r="K11" s="39" t="s">
        <v>560</v>
      </c>
      <c r="L11" s="39" t="s">
        <v>343</v>
      </c>
      <c r="M11" s="38" t="s">
        <v>45</v>
      </c>
      <c r="N11" s="39" t="s">
        <v>343</v>
      </c>
      <c r="O11" s="39" t="s">
        <v>343</v>
      </c>
      <c r="P11" s="39" t="s">
        <v>343</v>
      </c>
      <c r="Q11" s="38" t="s">
        <v>45</v>
      </c>
      <c r="R11" s="39" t="s">
        <v>343</v>
      </c>
      <c r="S11" s="39" t="s">
        <v>343</v>
      </c>
      <c r="T11" s="39" t="s">
        <v>343</v>
      </c>
      <c r="U11" s="39" t="s">
        <v>343</v>
      </c>
      <c r="V11" s="39" t="s">
        <v>343</v>
      </c>
      <c r="W11" s="39" t="s">
        <v>343</v>
      </c>
      <c r="X11" s="39" t="s">
        <v>343</v>
      </c>
      <c r="Y11" s="39" t="s">
        <v>343</v>
      </c>
      <c r="Z11" s="39" t="s">
        <v>343</v>
      </c>
      <c r="AA11" s="39" t="s">
        <v>343</v>
      </c>
      <c r="AB11" s="39" t="s">
        <v>343</v>
      </c>
      <c r="AC11" s="39" t="s">
        <v>343</v>
      </c>
      <c r="AD11" s="39" t="s">
        <v>343</v>
      </c>
      <c r="AE11" s="39" t="s">
        <v>343</v>
      </c>
      <c r="AF11" s="39" t="s">
        <v>343</v>
      </c>
      <c r="AG11" s="39" t="s">
        <v>343</v>
      </c>
      <c r="AH11" s="6" t="s">
        <v>353</v>
      </c>
      <c r="AI11" s="6" t="s">
        <v>286</v>
      </c>
      <c r="AJ11" s="31" t="s">
        <v>397</v>
      </c>
    </row>
    <row r="12" spans="1:36" ht="18" x14ac:dyDescent="0.55000000000000004">
      <c r="A12" s="13" t="s">
        <v>336</v>
      </c>
      <c r="B12" s="35" t="s">
        <v>488</v>
      </c>
      <c r="C12" s="36" t="str">
        <f>HYPERLINK(テーブル596[[#This Row],[Application Note URL]],テーブル596[[#Headers],[Application Note]])</f>
        <v>Application Note</v>
      </c>
      <c r="D12" s="36" t="str">
        <f>HYPERLINK(テーブル596[[#This Row],[Sample Code URL]],テーブル596[[#Headers],[Sample Code]])</f>
        <v>Sample Code</v>
      </c>
      <c r="E12" s="39" t="s">
        <v>343</v>
      </c>
      <c r="F12" s="38" t="s">
        <v>45</v>
      </c>
      <c r="G12" s="38" t="s">
        <v>45</v>
      </c>
      <c r="H12" s="39" t="s">
        <v>343</v>
      </c>
      <c r="I12" s="39" t="s">
        <v>343</v>
      </c>
      <c r="J12" s="39" t="s">
        <v>343</v>
      </c>
      <c r="K12" s="39" t="s">
        <v>560</v>
      </c>
      <c r="L12" s="39" t="s">
        <v>343</v>
      </c>
      <c r="M12" s="38" t="s">
        <v>45</v>
      </c>
      <c r="N12" s="39" t="s">
        <v>343</v>
      </c>
      <c r="O12" s="39" t="s">
        <v>343</v>
      </c>
      <c r="P12" s="39" t="s">
        <v>343</v>
      </c>
      <c r="Q12" s="38" t="s">
        <v>45</v>
      </c>
      <c r="R12" s="39" t="s">
        <v>343</v>
      </c>
      <c r="S12" s="39" t="s">
        <v>343</v>
      </c>
      <c r="T12" s="39" t="s">
        <v>343</v>
      </c>
      <c r="U12" s="39" t="s">
        <v>343</v>
      </c>
      <c r="V12" s="39" t="s">
        <v>343</v>
      </c>
      <c r="W12" s="39" t="s">
        <v>343</v>
      </c>
      <c r="X12" s="39" t="s">
        <v>343</v>
      </c>
      <c r="Y12" s="39" t="s">
        <v>343</v>
      </c>
      <c r="Z12" s="39" t="s">
        <v>343</v>
      </c>
      <c r="AA12" s="39" t="s">
        <v>343</v>
      </c>
      <c r="AB12" s="39" t="s">
        <v>343</v>
      </c>
      <c r="AC12" s="39" t="s">
        <v>343</v>
      </c>
      <c r="AD12" s="39" t="s">
        <v>343</v>
      </c>
      <c r="AE12" s="39" t="s">
        <v>343</v>
      </c>
      <c r="AF12" s="39" t="s">
        <v>343</v>
      </c>
      <c r="AG12" s="39" t="s">
        <v>343</v>
      </c>
      <c r="AH12" s="6" t="s">
        <v>354</v>
      </c>
      <c r="AI12" s="6" t="s">
        <v>287</v>
      </c>
      <c r="AJ12" s="31" t="s">
        <v>397</v>
      </c>
    </row>
    <row r="13" spans="1:36" ht="18" x14ac:dyDescent="0.55000000000000004">
      <c r="A13" s="13" t="s">
        <v>337</v>
      </c>
      <c r="B13" s="35" t="s">
        <v>489</v>
      </c>
      <c r="C13" s="36" t="str">
        <f>HYPERLINK(テーブル596[[#This Row],[Application Note URL]],テーブル596[[#Headers],[Application Note]])</f>
        <v>Application Note</v>
      </c>
      <c r="D13" s="36" t="str">
        <f>HYPERLINK(テーブル596[[#This Row],[Sample Code URL]],テーブル596[[#Headers],[Sample Code]])</f>
        <v>Sample Code</v>
      </c>
      <c r="E13" s="39" t="s">
        <v>343</v>
      </c>
      <c r="F13" s="38" t="s">
        <v>45</v>
      </c>
      <c r="G13" s="38" t="s">
        <v>45</v>
      </c>
      <c r="H13" s="39" t="s">
        <v>343</v>
      </c>
      <c r="I13" s="39" t="s">
        <v>343</v>
      </c>
      <c r="J13" s="39" t="s">
        <v>343</v>
      </c>
      <c r="K13" s="39" t="s">
        <v>560</v>
      </c>
      <c r="L13" s="39" t="s">
        <v>343</v>
      </c>
      <c r="M13" s="38" t="s">
        <v>45</v>
      </c>
      <c r="N13" s="39" t="s">
        <v>343</v>
      </c>
      <c r="O13" s="39" t="s">
        <v>343</v>
      </c>
      <c r="P13" s="39" t="s">
        <v>343</v>
      </c>
      <c r="Q13" s="38" t="s">
        <v>45</v>
      </c>
      <c r="R13" s="39" t="s">
        <v>343</v>
      </c>
      <c r="S13" s="39" t="s">
        <v>343</v>
      </c>
      <c r="T13" s="39" t="s">
        <v>343</v>
      </c>
      <c r="U13" s="39" t="s">
        <v>343</v>
      </c>
      <c r="V13" s="39" t="s">
        <v>343</v>
      </c>
      <c r="W13" s="39" t="s">
        <v>343</v>
      </c>
      <c r="X13" s="39" t="s">
        <v>343</v>
      </c>
      <c r="Y13" s="39" t="s">
        <v>343</v>
      </c>
      <c r="Z13" s="39" t="s">
        <v>343</v>
      </c>
      <c r="AA13" s="39" t="s">
        <v>343</v>
      </c>
      <c r="AB13" s="39" t="s">
        <v>343</v>
      </c>
      <c r="AC13" s="39" t="s">
        <v>343</v>
      </c>
      <c r="AD13" s="39" t="s">
        <v>343</v>
      </c>
      <c r="AE13" s="39" t="s">
        <v>343</v>
      </c>
      <c r="AF13" s="39" t="s">
        <v>343</v>
      </c>
      <c r="AG13" s="39" t="s">
        <v>343</v>
      </c>
      <c r="AH13" s="6" t="s">
        <v>288</v>
      </c>
      <c r="AI13" s="6" t="s">
        <v>289</v>
      </c>
      <c r="AJ13" s="31" t="s">
        <v>397</v>
      </c>
    </row>
    <row r="14" spans="1:36" ht="18" x14ac:dyDescent="0.55000000000000004">
      <c r="A14" s="13" t="s">
        <v>338</v>
      </c>
      <c r="B14" s="35" t="s">
        <v>490</v>
      </c>
      <c r="C14" s="36" t="str">
        <f>HYPERLINK(テーブル596[[#This Row],[Application Note URL]],テーブル596[[#Headers],[Application Note]])</f>
        <v>Application Note</v>
      </c>
      <c r="D14" s="36" t="str">
        <f>HYPERLINK(テーブル596[[#This Row],[Sample Code URL]],テーブル596[[#Headers],[Sample Code]])</f>
        <v>Sample Code</v>
      </c>
      <c r="E14" s="39" t="s">
        <v>343</v>
      </c>
      <c r="F14" s="38" t="s">
        <v>45</v>
      </c>
      <c r="G14" s="38" t="s">
        <v>45</v>
      </c>
      <c r="H14" s="39" t="s">
        <v>343</v>
      </c>
      <c r="I14" s="39" t="s">
        <v>343</v>
      </c>
      <c r="J14" s="39" t="s">
        <v>343</v>
      </c>
      <c r="K14" s="39" t="s">
        <v>560</v>
      </c>
      <c r="L14" s="39" t="s">
        <v>343</v>
      </c>
      <c r="M14" s="38" t="s">
        <v>45</v>
      </c>
      <c r="N14" s="39" t="s">
        <v>343</v>
      </c>
      <c r="O14" s="39" t="s">
        <v>343</v>
      </c>
      <c r="P14" s="39" t="s">
        <v>343</v>
      </c>
      <c r="Q14" s="38" t="s">
        <v>45</v>
      </c>
      <c r="R14" s="39" t="s">
        <v>343</v>
      </c>
      <c r="S14" s="39" t="s">
        <v>343</v>
      </c>
      <c r="T14" s="39" t="s">
        <v>343</v>
      </c>
      <c r="U14" s="39" t="s">
        <v>343</v>
      </c>
      <c r="V14" s="39" t="s">
        <v>343</v>
      </c>
      <c r="W14" s="39" t="s">
        <v>343</v>
      </c>
      <c r="X14" s="39" t="s">
        <v>343</v>
      </c>
      <c r="Y14" s="39" t="s">
        <v>343</v>
      </c>
      <c r="Z14" s="39" t="s">
        <v>343</v>
      </c>
      <c r="AA14" s="39" t="s">
        <v>343</v>
      </c>
      <c r="AB14" s="39" t="s">
        <v>343</v>
      </c>
      <c r="AC14" s="39" t="s">
        <v>343</v>
      </c>
      <c r="AD14" s="39" t="s">
        <v>343</v>
      </c>
      <c r="AE14" s="39" t="s">
        <v>343</v>
      </c>
      <c r="AF14" s="39" t="s">
        <v>343</v>
      </c>
      <c r="AG14" s="39" t="s">
        <v>343</v>
      </c>
      <c r="AH14" s="6" t="s">
        <v>290</v>
      </c>
      <c r="AI14" s="6" t="s">
        <v>291</v>
      </c>
      <c r="AJ14" s="31" t="s">
        <v>397</v>
      </c>
    </row>
    <row r="15" spans="1:36" ht="18" x14ac:dyDescent="0.55000000000000004">
      <c r="A15" s="13" t="s">
        <v>339</v>
      </c>
      <c r="B15" s="35" t="s">
        <v>491</v>
      </c>
      <c r="C15" s="36" t="str">
        <f>HYPERLINK(テーブル596[[#This Row],[Application Note URL]],テーブル596[[#Headers],[Application Note]])</f>
        <v>Application Note</v>
      </c>
      <c r="D15" s="36" t="str">
        <f>HYPERLINK(テーブル596[[#This Row],[Sample Code URL]],テーブル596[[#Headers],[Sample Code]])</f>
        <v>Sample Code</v>
      </c>
      <c r="E15" s="39" t="s">
        <v>343</v>
      </c>
      <c r="F15" s="38" t="s">
        <v>45</v>
      </c>
      <c r="G15" s="38" t="s">
        <v>45</v>
      </c>
      <c r="H15" s="39" t="s">
        <v>343</v>
      </c>
      <c r="I15" s="39" t="s">
        <v>343</v>
      </c>
      <c r="J15" s="39" t="s">
        <v>343</v>
      </c>
      <c r="K15" s="39" t="s">
        <v>560</v>
      </c>
      <c r="L15" s="39" t="s">
        <v>343</v>
      </c>
      <c r="M15" s="38" t="s">
        <v>45</v>
      </c>
      <c r="N15" s="39" t="s">
        <v>343</v>
      </c>
      <c r="O15" s="39" t="s">
        <v>343</v>
      </c>
      <c r="P15" s="39" t="s">
        <v>343</v>
      </c>
      <c r="Q15" s="38" t="s">
        <v>45</v>
      </c>
      <c r="R15" s="39" t="s">
        <v>343</v>
      </c>
      <c r="S15" s="39" t="s">
        <v>343</v>
      </c>
      <c r="T15" s="39" t="s">
        <v>343</v>
      </c>
      <c r="U15" s="39" t="s">
        <v>343</v>
      </c>
      <c r="V15" s="39" t="s">
        <v>343</v>
      </c>
      <c r="W15" s="39" t="s">
        <v>343</v>
      </c>
      <c r="X15" s="39" t="s">
        <v>343</v>
      </c>
      <c r="Y15" s="39" t="s">
        <v>343</v>
      </c>
      <c r="Z15" s="39" t="s">
        <v>343</v>
      </c>
      <c r="AA15" s="39" t="s">
        <v>343</v>
      </c>
      <c r="AB15" s="39" t="s">
        <v>343</v>
      </c>
      <c r="AC15" s="39" t="s">
        <v>343</v>
      </c>
      <c r="AD15" s="39" t="s">
        <v>343</v>
      </c>
      <c r="AE15" s="39" t="s">
        <v>343</v>
      </c>
      <c r="AF15" s="39" t="s">
        <v>343</v>
      </c>
      <c r="AG15" s="39" t="s">
        <v>343</v>
      </c>
      <c r="AH15" s="6" t="s">
        <v>292</v>
      </c>
      <c r="AI15" s="6" t="s">
        <v>293</v>
      </c>
      <c r="AJ15" s="31" t="s">
        <v>397</v>
      </c>
    </row>
    <row r="16" spans="1:36" ht="18" x14ac:dyDescent="0.55000000000000004">
      <c r="A16" s="13" t="s">
        <v>334</v>
      </c>
      <c r="B16" s="35" t="s">
        <v>486</v>
      </c>
      <c r="C16" s="36" t="str">
        <f>HYPERLINK(テーブル596[[#This Row],[Application Note URL]],テーブル596[[#Headers],[Application Note]])</f>
        <v>Application Note</v>
      </c>
      <c r="D16" s="36" t="str">
        <f>HYPERLINK(テーブル596[[#This Row],[Sample Code URL]],テーブル596[[#Headers],[Sample Code]])</f>
        <v>Sample Code</v>
      </c>
      <c r="E16" s="39" t="s">
        <v>343</v>
      </c>
      <c r="F16" s="39" t="s">
        <v>343</v>
      </c>
      <c r="G16" s="39" t="s">
        <v>343</v>
      </c>
      <c r="H16" s="39" t="s">
        <v>343</v>
      </c>
      <c r="I16" s="39" t="s">
        <v>343</v>
      </c>
      <c r="J16" s="39" t="s">
        <v>343</v>
      </c>
      <c r="K16" s="39" t="s">
        <v>560</v>
      </c>
      <c r="L16" s="39" t="s">
        <v>343</v>
      </c>
      <c r="M16" s="39" t="s">
        <v>343</v>
      </c>
      <c r="N16" s="39" t="s">
        <v>343</v>
      </c>
      <c r="O16" s="39" t="s">
        <v>343</v>
      </c>
      <c r="P16" s="39" t="s">
        <v>343</v>
      </c>
      <c r="Q16" s="39" t="s">
        <v>343</v>
      </c>
      <c r="R16" s="39" t="s">
        <v>343</v>
      </c>
      <c r="S16" s="39" t="s">
        <v>343</v>
      </c>
      <c r="T16" s="39" t="s">
        <v>343</v>
      </c>
      <c r="U16" s="39" t="s">
        <v>343</v>
      </c>
      <c r="V16" s="39" t="s">
        <v>343</v>
      </c>
      <c r="W16" s="38" t="s">
        <v>45</v>
      </c>
      <c r="X16" s="39" t="s">
        <v>343</v>
      </c>
      <c r="Y16" s="38" t="s">
        <v>45</v>
      </c>
      <c r="Z16" s="43" t="s">
        <v>343</v>
      </c>
      <c r="AA16" s="38" t="s">
        <v>45</v>
      </c>
      <c r="AB16" s="38" t="s">
        <v>45</v>
      </c>
      <c r="AC16" s="38" t="s">
        <v>45</v>
      </c>
      <c r="AD16" s="38" t="s">
        <v>45</v>
      </c>
      <c r="AE16" s="38" t="s">
        <v>45</v>
      </c>
      <c r="AF16" s="38" t="s">
        <v>45</v>
      </c>
      <c r="AG16" s="38" t="s">
        <v>45</v>
      </c>
      <c r="AH16" s="6" t="s">
        <v>294</v>
      </c>
      <c r="AI16" s="6" t="s">
        <v>295</v>
      </c>
      <c r="AJ16" s="31" t="s">
        <v>397</v>
      </c>
    </row>
    <row r="17" spans="1:36" ht="18" x14ac:dyDescent="0.55000000000000004">
      <c r="A17" s="13" t="s">
        <v>335</v>
      </c>
      <c r="B17" s="35" t="s">
        <v>487</v>
      </c>
      <c r="C17" s="36" t="str">
        <f>HYPERLINK(テーブル596[[#This Row],[Application Note URL]],テーブル596[[#Headers],[Application Note]])</f>
        <v>Application Note</v>
      </c>
      <c r="D17" s="36" t="str">
        <f>HYPERLINK(テーブル596[[#This Row],[Sample Code URL]],テーブル596[[#Headers],[Sample Code]])</f>
        <v>Sample Code</v>
      </c>
      <c r="E17" s="39" t="s">
        <v>343</v>
      </c>
      <c r="F17" s="39" t="s">
        <v>343</v>
      </c>
      <c r="G17" s="39" t="s">
        <v>343</v>
      </c>
      <c r="H17" s="39" t="s">
        <v>343</v>
      </c>
      <c r="I17" s="39" t="s">
        <v>343</v>
      </c>
      <c r="J17" s="39" t="s">
        <v>343</v>
      </c>
      <c r="K17" s="39" t="s">
        <v>560</v>
      </c>
      <c r="L17" s="39" t="s">
        <v>343</v>
      </c>
      <c r="M17" s="39" t="s">
        <v>343</v>
      </c>
      <c r="N17" s="39" t="s">
        <v>343</v>
      </c>
      <c r="O17" s="39" t="s">
        <v>343</v>
      </c>
      <c r="P17" s="39" t="s">
        <v>343</v>
      </c>
      <c r="Q17" s="39" t="s">
        <v>343</v>
      </c>
      <c r="R17" s="39" t="s">
        <v>343</v>
      </c>
      <c r="S17" s="39" t="s">
        <v>343</v>
      </c>
      <c r="T17" s="39" t="s">
        <v>343</v>
      </c>
      <c r="U17" s="39" t="s">
        <v>343</v>
      </c>
      <c r="V17" s="39" t="s">
        <v>343</v>
      </c>
      <c r="W17" s="38" t="s">
        <v>45</v>
      </c>
      <c r="X17" s="39" t="s">
        <v>343</v>
      </c>
      <c r="Y17" s="38" t="s">
        <v>45</v>
      </c>
      <c r="Z17" s="43" t="s">
        <v>343</v>
      </c>
      <c r="AA17" s="38" t="s">
        <v>45</v>
      </c>
      <c r="AB17" s="38" t="s">
        <v>45</v>
      </c>
      <c r="AC17" s="38" t="s">
        <v>45</v>
      </c>
      <c r="AD17" s="38" t="s">
        <v>45</v>
      </c>
      <c r="AE17" s="38" t="s">
        <v>45</v>
      </c>
      <c r="AF17" s="38" t="s">
        <v>45</v>
      </c>
      <c r="AG17" s="38" t="s">
        <v>45</v>
      </c>
      <c r="AH17" s="6" t="s">
        <v>296</v>
      </c>
      <c r="AI17" s="6" t="s">
        <v>297</v>
      </c>
      <c r="AJ17" s="31" t="s">
        <v>397</v>
      </c>
    </row>
    <row r="18" spans="1:36" ht="18" x14ac:dyDescent="0.55000000000000004">
      <c r="A18" s="13" t="s">
        <v>336</v>
      </c>
      <c r="B18" s="35" t="s">
        <v>488</v>
      </c>
      <c r="C18" s="36" t="str">
        <f>HYPERLINK(テーブル596[[#This Row],[Application Note URL]],テーブル596[[#Headers],[Application Note]])</f>
        <v>Application Note</v>
      </c>
      <c r="D18" s="36" t="str">
        <f>HYPERLINK(テーブル596[[#This Row],[Sample Code URL]],テーブル596[[#Headers],[Sample Code]])</f>
        <v>Sample Code</v>
      </c>
      <c r="E18" s="39" t="s">
        <v>343</v>
      </c>
      <c r="F18" s="39" t="s">
        <v>343</v>
      </c>
      <c r="G18" s="39" t="s">
        <v>343</v>
      </c>
      <c r="H18" s="39" t="s">
        <v>343</v>
      </c>
      <c r="I18" s="39" t="s">
        <v>343</v>
      </c>
      <c r="J18" s="39" t="s">
        <v>343</v>
      </c>
      <c r="K18" s="39" t="s">
        <v>560</v>
      </c>
      <c r="L18" s="39" t="s">
        <v>343</v>
      </c>
      <c r="M18" s="39" t="s">
        <v>343</v>
      </c>
      <c r="N18" s="39" t="s">
        <v>343</v>
      </c>
      <c r="O18" s="39" t="s">
        <v>343</v>
      </c>
      <c r="P18" s="39" t="s">
        <v>343</v>
      </c>
      <c r="Q18" s="39" t="s">
        <v>343</v>
      </c>
      <c r="R18" s="39" t="s">
        <v>343</v>
      </c>
      <c r="S18" s="39" t="s">
        <v>343</v>
      </c>
      <c r="T18" s="39" t="s">
        <v>343</v>
      </c>
      <c r="U18" s="39" t="s">
        <v>343</v>
      </c>
      <c r="V18" s="39" t="s">
        <v>343</v>
      </c>
      <c r="W18" s="38" t="s">
        <v>45</v>
      </c>
      <c r="X18" s="39" t="s">
        <v>343</v>
      </c>
      <c r="Y18" s="38" t="s">
        <v>45</v>
      </c>
      <c r="Z18" s="43" t="s">
        <v>343</v>
      </c>
      <c r="AA18" s="38" t="s">
        <v>45</v>
      </c>
      <c r="AB18" s="38" t="s">
        <v>45</v>
      </c>
      <c r="AC18" s="38" t="s">
        <v>45</v>
      </c>
      <c r="AD18" s="38" t="s">
        <v>45</v>
      </c>
      <c r="AE18" s="38" t="s">
        <v>45</v>
      </c>
      <c r="AF18" s="38" t="s">
        <v>45</v>
      </c>
      <c r="AG18" s="38" t="s">
        <v>45</v>
      </c>
      <c r="AH18" s="6" t="s">
        <v>298</v>
      </c>
      <c r="AI18" s="6" t="s">
        <v>392</v>
      </c>
      <c r="AJ18" s="31" t="s">
        <v>397</v>
      </c>
    </row>
    <row r="19" spans="1:36" ht="18" x14ac:dyDescent="0.55000000000000004">
      <c r="A19" s="13" t="s">
        <v>338</v>
      </c>
      <c r="B19" s="35" t="s">
        <v>490</v>
      </c>
      <c r="C19" s="36" t="str">
        <f>HYPERLINK(テーブル596[[#This Row],[Application Note URL]],テーブル596[[#Headers],[Application Note]])</f>
        <v>Application Note</v>
      </c>
      <c r="D19" s="36" t="str">
        <f>HYPERLINK(テーブル596[[#This Row],[Sample Code URL]],テーブル596[[#Headers],[Sample Code]])</f>
        <v>Sample Code</v>
      </c>
      <c r="E19" s="39" t="s">
        <v>343</v>
      </c>
      <c r="F19" s="39" t="s">
        <v>343</v>
      </c>
      <c r="G19" s="39" t="s">
        <v>343</v>
      </c>
      <c r="H19" s="39" t="s">
        <v>343</v>
      </c>
      <c r="I19" s="39" t="s">
        <v>343</v>
      </c>
      <c r="J19" s="39" t="s">
        <v>343</v>
      </c>
      <c r="K19" s="39" t="s">
        <v>560</v>
      </c>
      <c r="L19" s="39" t="s">
        <v>343</v>
      </c>
      <c r="M19" s="39" t="s">
        <v>343</v>
      </c>
      <c r="N19" s="39" t="s">
        <v>343</v>
      </c>
      <c r="O19" s="39" t="s">
        <v>343</v>
      </c>
      <c r="P19" s="39" t="s">
        <v>343</v>
      </c>
      <c r="Q19" s="39" t="s">
        <v>343</v>
      </c>
      <c r="R19" s="39" t="s">
        <v>343</v>
      </c>
      <c r="S19" s="39" t="s">
        <v>343</v>
      </c>
      <c r="T19" s="39" t="s">
        <v>343</v>
      </c>
      <c r="U19" s="39" t="s">
        <v>343</v>
      </c>
      <c r="V19" s="39" t="s">
        <v>343</v>
      </c>
      <c r="W19" s="38" t="s">
        <v>45</v>
      </c>
      <c r="X19" s="39" t="s">
        <v>343</v>
      </c>
      <c r="Y19" s="38" t="s">
        <v>45</v>
      </c>
      <c r="Z19" s="43" t="s">
        <v>343</v>
      </c>
      <c r="AA19" s="38" t="s">
        <v>45</v>
      </c>
      <c r="AB19" s="38" t="s">
        <v>45</v>
      </c>
      <c r="AC19" s="38" t="s">
        <v>45</v>
      </c>
      <c r="AD19" s="38" t="s">
        <v>45</v>
      </c>
      <c r="AE19" s="38" t="s">
        <v>45</v>
      </c>
      <c r="AF19" s="38" t="s">
        <v>45</v>
      </c>
      <c r="AG19" s="38" t="s">
        <v>45</v>
      </c>
      <c r="AH19" s="6" t="s">
        <v>393</v>
      </c>
      <c r="AI19" s="6" t="s">
        <v>299</v>
      </c>
      <c r="AJ19" s="31" t="s">
        <v>397</v>
      </c>
    </row>
    <row r="20" spans="1:36" ht="18" x14ac:dyDescent="0.55000000000000004">
      <c r="A20" s="13" t="s">
        <v>337</v>
      </c>
      <c r="B20" s="35" t="s">
        <v>489</v>
      </c>
      <c r="C20" s="36" t="str">
        <f>HYPERLINK(テーブル596[[#This Row],[Application Note URL]],テーブル596[[#Headers],[Application Note]])</f>
        <v>Application Note</v>
      </c>
      <c r="D20" s="36" t="str">
        <f>HYPERLINK(テーブル596[[#This Row],[Sample Code URL]],テーブル596[[#Headers],[Sample Code]])</f>
        <v>Sample Code</v>
      </c>
      <c r="E20" s="39" t="s">
        <v>343</v>
      </c>
      <c r="F20" s="39" t="s">
        <v>343</v>
      </c>
      <c r="G20" s="39" t="s">
        <v>343</v>
      </c>
      <c r="H20" s="39" t="s">
        <v>343</v>
      </c>
      <c r="I20" s="39" t="s">
        <v>343</v>
      </c>
      <c r="J20" s="39" t="s">
        <v>343</v>
      </c>
      <c r="K20" s="39" t="s">
        <v>560</v>
      </c>
      <c r="L20" s="39" t="s">
        <v>343</v>
      </c>
      <c r="M20" s="39" t="s">
        <v>343</v>
      </c>
      <c r="N20" s="39" t="s">
        <v>343</v>
      </c>
      <c r="O20" s="39" t="s">
        <v>343</v>
      </c>
      <c r="P20" s="39" t="s">
        <v>343</v>
      </c>
      <c r="Q20" s="39" t="s">
        <v>343</v>
      </c>
      <c r="R20" s="39" t="s">
        <v>343</v>
      </c>
      <c r="S20" s="39" t="s">
        <v>343</v>
      </c>
      <c r="T20" s="39" t="s">
        <v>343</v>
      </c>
      <c r="U20" s="39" t="s">
        <v>343</v>
      </c>
      <c r="V20" s="39" t="s">
        <v>343</v>
      </c>
      <c r="W20" s="38" t="s">
        <v>45</v>
      </c>
      <c r="X20" s="39" t="s">
        <v>343</v>
      </c>
      <c r="Y20" s="38" t="s">
        <v>45</v>
      </c>
      <c r="Z20" s="43" t="s">
        <v>343</v>
      </c>
      <c r="AA20" s="38" t="s">
        <v>45</v>
      </c>
      <c r="AB20" s="38" t="s">
        <v>45</v>
      </c>
      <c r="AC20" s="38" t="s">
        <v>45</v>
      </c>
      <c r="AD20" s="38" t="s">
        <v>45</v>
      </c>
      <c r="AE20" s="38" t="s">
        <v>45</v>
      </c>
      <c r="AF20" s="38" t="s">
        <v>45</v>
      </c>
      <c r="AG20" s="38" t="s">
        <v>45</v>
      </c>
      <c r="AH20" s="6" t="s">
        <v>300</v>
      </c>
      <c r="AI20" s="6" t="s">
        <v>301</v>
      </c>
      <c r="AJ20" s="31" t="s">
        <v>397</v>
      </c>
    </row>
    <row r="21" spans="1:36" ht="18" x14ac:dyDescent="0.55000000000000004">
      <c r="A21" s="13" t="s">
        <v>340</v>
      </c>
      <c r="B21" s="35" t="s">
        <v>492</v>
      </c>
      <c r="C21" s="36" t="str">
        <f>HYPERLINK(テーブル596[[#This Row],[Application Note URL]],テーブル596[[#Headers],[Application Note]])</f>
        <v>Application Note</v>
      </c>
      <c r="D21" s="36" t="str">
        <f>HYPERLINK(テーブル596[[#This Row],[Sample Code URL]],テーブル596[[#Headers],[Sample Code]])</f>
        <v>Sample Code</v>
      </c>
      <c r="E21" s="39" t="s">
        <v>343</v>
      </c>
      <c r="F21" s="39" t="s">
        <v>343</v>
      </c>
      <c r="G21" s="39" t="s">
        <v>343</v>
      </c>
      <c r="H21" s="39" t="s">
        <v>343</v>
      </c>
      <c r="I21" s="39" t="s">
        <v>343</v>
      </c>
      <c r="J21" s="39" t="s">
        <v>343</v>
      </c>
      <c r="K21" s="39" t="s">
        <v>560</v>
      </c>
      <c r="L21" s="39" t="s">
        <v>343</v>
      </c>
      <c r="M21" s="39" t="s">
        <v>343</v>
      </c>
      <c r="N21" s="39" t="s">
        <v>343</v>
      </c>
      <c r="O21" s="39" t="s">
        <v>343</v>
      </c>
      <c r="P21" s="39" t="s">
        <v>343</v>
      </c>
      <c r="Q21" s="39" t="s">
        <v>343</v>
      </c>
      <c r="R21" s="39" t="s">
        <v>343</v>
      </c>
      <c r="S21" s="39" t="s">
        <v>343</v>
      </c>
      <c r="T21" s="39" t="s">
        <v>343</v>
      </c>
      <c r="U21" s="39" t="s">
        <v>343</v>
      </c>
      <c r="V21" s="39" t="s">
        <v>343</v>
      </c>
      <c r="W21" s="38" t="s">
        <v>45</v>
      </c>
      <c r="X21" s="39" t="s">
        <v>343</v>
      </c>
      <c r="Y21" s="38" t="s">
        <v>45</v>
      </c>
      <c r="Z21" s="43" t="s">
        <v>343</v>
      </c>
      <c r="AA21" s="38" t="s">
        <v>45</v>
      </c>
      <c r="AB21" s="38" t="s">
        <v>45</v>
      </c>
      <c r="AC21" s="38" t="s">
        <v>45</v>
      </c>
      <c r="AD21" s="38" t="s">
        <v>45</v>
      </c>
      <c r="AE21" s="38" t="s">
        <v>45</v>
      </c>
      <c r="AF21" s="38" t="s">
        <v>45</v>
      </c>
      <c r="AG21" s="38" t="s">
        <v>45</v>
      </c>
      <c r="AH21" s="6" t="s">
        <v>302</v>
      </c>
      <c r="AI21" s="6" t="s">
        <v>394</v>
      </c>
      <c r="AJ21" s="31" t="s">
        <v>397</v>
      </c>
    </row>
    <row r="22" spans="1:36" ht="18" x14ac:dyDescent="0.55000000000000004">
      <c r="A22" s="13" t="s">
        <v>341</v>
      </c>
      <c r="B22" s="35" t="s">
        <v>493</v>
      </c>
      <c r="C22" s="36" t="str">
        <f>HYPERLINK(テーブル596[[#This Row],[Application Note URL]],テーブル596[[#Headers],[Application Note]])</f>
        <v>Application Note</v>
      </c>
      <c r="D22" s="36" t="str">
        <f>HYPERLINK(テーブル596[[#This Row],[Sample Code URL]],テーブル596[[#Headers],[Sample Code]])</f>
        <v>Sample Code</v>
      </c>
      <c r="E22" s="39" t="s">
        <v>343</v>
      </c>
      <c r="F22" s="39" t="s">
        <v>343</v>
      </c>
      <c r="G22" s="39" t="s">
        <v>343</v>
      </c>
      <c r="H22" s="39" t="s">
        <v>343</v>
      </c>
      <c r="I22" s="39" t="s">
        <v>343</v>
      </c>
      <c r="J22" s="39" t="s">
        <v>343</v>
      </c>
      <c r="K22" s="39" t="s">
        <v>560</v>
      </c>
      <c r="L22" s="39" t="s">
        <v>343</v>
      </c>
      <c r="M22" s="39" t="s">
        <v>343</v>
      </c>
      <c r="N22" s="39" t="s">
        <v>343</v>
      </c>
      <c r="O22" s="39" t="s">
        <v>343</v>
      </c>
      <c r="P22" s="39" t="s">
        <v>343</v>
      </c>
      <c r="Q22" s="39" t="s">
        <v>343</v>
      </c>
      <c r="R22" s="39" t="s">
        <v>343</v>
      </c>
      <c r="S22" s="39" t="s">
        <v>343</v>
      </c>
      <c r="T22" s="39" t="s">
        <v>343</v>
      </c>
      <c r="U22" s="39" t="s">
        <v>343</v>
      </c>
      <c r="V22" s="39" t="s">
        <v>343</v>
      </c>
      <c r="W22" s="38" t="s">
        <v>45</v>
      </c>
      <c r="X22" s="39" t="s">
        <v>343</v>
      </c>
      <c r="Y22" s="39" t="s">
        <v>343</v>
      </c>
      <c r="Z22" s="39" t="s">
        <v>343</v>
      </c>
      <c r="AA22" s="39" t="s">
        <v>343</v>
      </c>
      <c r="AB22" s="39" t="s">
        <v>343</v>
      </c>
      <c r="AC22" s="39" t="s">
        <v>343</v>
      </c>
      <c r="AD22" s="39" t="s">
        <v>343</v>
      </c>
      <c r="AE22" s="39" t="s">
        <v>343</v>
      </c>
      <c r="AF22" s="39" t="s">
        <v>343</v>
      </c>
      <c r="AG22" s="39" t="s">
        <v>343</v>
      </c>
      <c r="AH22" s="6" t="s">
        <v>303</v>
      </c>
      <c r="AI22" s="6" t="s">
        <v>304</v>
      </c>
      <c r="AJ22" s="31" t="s">
        <v>397</v>
      </c>
    </row>
    <row r="23" spans="1:36" ht="18" x14ac:dyDescent="0.55000000000000004">
      <c r="A23" s="13" t="s">
        <v>342</v>
      </c>
      <c r="B23" s="35" t="s">
        <v>494</v>
      </c>
      <c r="C23" s="36" t="str">
        <f>HYPERLINK(テーブル596[[#This Row],[Application Note URL]],テーブル596[[#Headers],[Application Note]])</f>
        <v>Application Note</v>
      </c>
      <c r="D23" s="36" t="str">
        <f>HYPERLINK(テーブル596[[#This Row],[Sample Code URL]],テーブル596[[#Headers],[Sample Code]])</f>
        <v>Sample Code</v>
      </c>
      <c r="E23" s="39" t="s">
        <v>343</v>
      </c>
      <c r="F23" s="39" t="s">
        <v>343</v>
      </c>
      <c r="G23" s="39" t="s">
        <v>343</v>
      </c>
      <c r="H23" s="39" t="s">
        <v>343</v>
      </c>
      <c r="I23" s="39" t="s">
        <v>343</v>
      </c>
      <c r="J23" s="39" t="s">
        <v>343</v>
      </c>
      <c r="K23" s="39" t="s">
        <v>560</v>
      </c>
      <c r="L23" s="39" t="s">
        <v>343</v>
      </c>
      <c r="M23" s="39" t="s">
        <v>343</v>
      </c>
      <c r="N23" s="39" t="s">
        <v>343</v>
      </c>
      <c r="O23" s="39" t="s">
        <v>343</v>
      </c>
      <c r="P23" s="39" t="s">
        <v>343</v>
      </c>
      <c r="Q23" s="39" t="s">
        <v>343</v>
      </c>
      <c r="R23" s="39" t="s">
        <v>343</v>
      </c>
      <c r="S23" s="39" t="s">
        <v>343</v>
      </c>
      <c r="T23" s="39" t="s">
        <v>343</v>
      </c>
      <c r="U23" s="39" t="s">
        <v>343</v>
      </c>
      <c r="V23" s="39" t="s">
        <v>343</v>
      </c>
      <c r="W23" s="38" t="s">
        <v>45</v>
      </c>
      <c r="X23" s="39" t="s">
        <v>343</v>
      </c>
      <c r="Y23" s="39" t="s">
        <v>343</v>
      </c>
      <c r="Z23" s="39" t="s">
        <v>343</v>
      </c>
      <c r="AA23" s="39" t="s">
        <v>343</v>
      </c>
      <c r="AB23" s="39" t="s">
        <v>343</v>
      </c>
      <c r="AC23" s="39" t="s">
        <v>343</v>
      </c>
      <c r="AD23" s="39" t="s">
        <v>343</v>
      </c>
      <c r="AE23" s="39" t="s">
        <v>343</v>
      </c>
      <c r="AF23" s="39" t="s">
        <v>343</v>
      </c>
      <c r="AG23" s="39" t="s">
        <v>343</v>
      </c>
      <c r="AH23" s="6" t="s">
        <v>305</v>
      </c>
      <c r="AI23" s="6" t="s">
        <v>306</v>
      </c>
      <c r="AJ23" s="31" t="s">
        <v>397</v>
      </c>
    </row>
    <row r="24" spans="1:36" ht="18" customHeight="1" x14ac:dyDescent="0.55000000000000004">
      <c r="A24" s="13" t="s">
        <v>326</v>
      </c>
      <c r="B24" s="35" t="s">
        <v>495</v>
      </c>
      <c r="C24" s="36" t="str">
        <f>HYPERLINK(テーブル596[[#This Row],[Application Note URL]],テーブル596[[#Headers],[Application Note]])</f>
        <v>Application Note</v>
      </c>
      <c r="D24" s="36" t="str">
        <f>HYPERLINK(テーブル596[[#This Row],[Sample Code URL]],テーブル596[[#Headers],[Sample Code]])</f>
        <v>Sample Code</v>
      </c>
      <c r="E24" s="39" t="s">
        <v>343</v>
      </c>
      <c r="F24" s="39" t="s">
        <v>343</v>
      </c>
      <c r="G24" s="39" t="s">
        <v>343</v>
      </c>
      <c r="H24" s="39" t="s">
        <v>343</v>
      </c>
      <c r="I24" s="39" t="s">
        <v>343</v>
      </c>
      <c r="J24" s="39" t="s">
        <v>343</v>
      </c>
      <c r="K24" s="39" t="s">
        <v>560</v>
      </c>
      <c r="L24" s="39" t="s">
        <v>343</v>
      </c>
      <c r="M24" s="39" t="s">
        <v>343</v>
      </c>
      <c r="N24" s="39" t="s">
        <v>343</v>
      </c>
      <c r="O24" s="39" t="s">
        <v>343</v>
      </c>
      <c r="P24" s="39" t="s">
        <v>343</v>
      </c>
      <c r="Q24" s="39" t="s">
        <v>343</v>
      </c>
      <c r="R24" s="39" t="s">
        <v>343</v>
      </c>
      <c r="S24" s="39" t="s">
        <v>343</v>
      </c>
      <c r="T24" s="39" t="s">
        <v>343</v>
      </c>
      <c r="U24" s="39" t="s">
        <v>343</v>
      </c>
      <c r="V24" s="39" t="s">
        <v>343</v>
      </c>
      <c r="W24" s="38" t="s">
        <v>45</v>
      </c>
      <c r="X24" s="39" t="s">
        <v>343</v>
      </c>
      <c r="Y24" s="39" t="s">
        <v>343</v>
      </c>
      <c r="Z24" s="39" t="s">
        <v>343</v>
      </c>
      <c r="AA24" s="39" t="s">
        <v>343</v>
      </c>
      <c r="AB24" s="39" t="s">
        <v>343</v>
      </c>
      <c r="AC24" s="39" t="s">
        <v>343</v>
      </c>
      <c r="AD24" s="38" t="s">
        <v>45</v>
      </c>
      <c r="AE24" s="39" t="s">
        <v>343</v>
      </c>
      <c r="AF24" s="39" t="s">
        <v>343</v>
      </c>
      <c r="AG24" s="39" t="s">
        <v>343</v>
      </c>
      <c r="AH24" s="6" t="s">
        <v>307</v>
      </c>
      <c r="AI24" s="6" t="s">
        <v>395</v>
      </c>
      <c r="AJ24" s="31" t="s">
        <v>397</v>
      </c>
    </row>
    <row r="25" spans="1:36" ht="18" customHeight="1" x14ac:dyDescent="0.55000000000000004">
      <c r="A25" s="13" t="s">
        <v>325</v>
      </c>
      <c r="B25" s="35" t="s">
        <v>496</v>
      </c>
      <c r="C25" s="36" t="str">
        <f>HYPERLINK(テーブル596[[#This Row],[Application Note URL]],テーブル596[[#Headers],[Application Note]])</f>
        <v>Application Note</v>
      </c>
      <c r="D25" s="36" t="str">
        <f>HYPERLINK(テーブル596[[#This Row],[Sample Code URL]],テーブル596[[#Headers],[Sample Code]])</f>
        <v>Sample Code</v>
      </c>
      <c r="E25" s="39" t="s">
        <v>343</v>
      </c>
      <c r="F25" s="39" t="s">
        <v>343</v>
      </c>
      <c r="G25" s="39" t="s">
        <v>343</v>
      </c>
      <c r="H25" s="39" t="s">
        <v>343</v>
      </c>
      <c r="I25" s="39" t="s">
        <v>343</v>
      </c>
      <c r="J25" s="39" t="s">
        <v>343</v>
      </c>
      <c r="K25" s="39" t="s">
        <v>560</v>
      </c>
      <c r="L25" s="39" t="s">
        <v>343</v>
      </c>
      <c r="M25" s="39" t="s">
        <v>343</v>
      </c>
      <c r="N25" s="39" t="s">
        <v>343</v>
      </c>
      <c r="O25" s="39" t="s">
        <v>343</v>
      </c>
      <c r="P25" s="39" t="s">
        <v>343</v>
      </c>
      <c r="Q25" s="39" t="s">
        <v>343</v>
      </c>
      <c r="R25" s="39" t="s">
        <v>343</v>
      </c>
      <c r="S25" s="39" t="s">
        <v>343</v>
      </c>
      <c r="T25" s="39" t="s">
        <v>343</v>
      </c>
      <c r="U25" s="39" t="s">
        <v>343</v>
      </c>
      <c r="V25" s="39" t="s">
        <v>343</v>
      </c>
      <c r="W25" s="39" t="s">
        <v>343</v>
      </c>
      <c r="X25" s="39" t="s">
        <v>343</v>
      </c>
      <c r="Y25" s="38" t="s">
        <v>45</v>
      </c>
      <c r="Z25" s="39" t="s">
        <v>343</v>
      </c>
      <c r="AA25" s="39" t="s">
        <v>343</v>
      </c>
      <c r="AB25" s="39" t="s">
        <v>343</v>
      </c>
      <c r="AC25" s="39" t="s">
        <v>343</v>
      </c>
      <c r="AD25" s="39" t="s">
        <v>343</v>
      </c>
      <c r="AE25" s="39" t="s">
        <v>343</v>
      </c>
      <c r="AF25" s="39" t="s">
        <v>343</v>
      </c>
      <c r="AG25" s="39" t="s">
        <v>343</v>
      </c>
      <c r="AH25" s="6" t="s">
        <v>308</v>
      </c>
      <c r="AI25" s="6" t="s">
        <v>396</v>
      </c>
      <c r="AJ25" s="31" t="s">
        <v>397</v>
      </c>
    </row>
    <row r="26" spans="1:36" ht="18" customHeight="1" x14ac:dyDescent="0.55000000000000004">
      <c r="A26" s="13" t="s">
        <v>324</v>
      </c>
      <c r="B26" s="35" t="s">
        <v>497</v>
      </c>
      <c r="C26" s="36" t="str">
        <f>HYPERLINK(テーブル596[[#This Row],[Application Note URL]],テーブル596[[#Headers],[Application Note]])</f>
        <v>Application Note</v>
      </c>
      <c r="D26" s="36" t="str">
        <f>HYPERLINK(テーブル596[[#This Row],[Sample Code URL]],テーブル596[[#Headers],[Sample Code]])</f>
        <v>Sample Code</v>
      </c>
      <c r="E26" s="39" t="s">
        <v>343</v>
      </c>
      <c r="F26" s="39" t="s">
        <v>343</v>
      </c>
      <c r="G26" s="39" t="s">
        <v>343</v>
      </c>
      <c r="H26" s="39" t="s">
        <v>343</v>
      </c>
      <c r="I26" s="39" t="s">
        <v>343</v>
      </c>
      <c r="J26" s="39" t="s">
        <v>343</v>
      </c>
      <c r="K26" s="39" t="s">
        <v>560</v>
      </c>
      <c r="L26" s="39" t="s">
        <v>343</v>
      </c>
      <c r="M26" s="39" t="s">
        <v>343</v>
      </c>
      <c r="N26" s="39" t="s">
        <v>343</v>
      </c>
      <c r="O26" s="39" t="s">
        <v>343</v>
      </c>
      <c r="P26" s="39" t="s">
        <v>343</v>
      </c>
      <c r="Q26" s="39" t="s">
        <v>343</v>
      </c>
      <c r="R26" s="39" t="s">
        <v>343</v>
      </c>
      <c r="S26" s="39" t="s">
        <v>343</v>
      </c>
      <c r="T26" s="39" t="s">
        <v>343</v>
      </c>
      <c r="U26" s="39" t="s">
        <v>343</v>
      </c>
      <c r="V26" s="39" t="s">
        <v>343</v>
      </c>
      <c r="W26" s="39" t="s">
        <v>343</v>
      </c>
      <c r="X26" s="39" t="s">
        <v>343</v>
      </c>
      <c r="Y26" s="38" t="s">
        <v>45</v>
      </c>
      <c r="Z26" s="39" t="s">
        <v>343</v>
      </c>
      <c r="AA26" s="39" t="s">
        <v>343</v>
      </c>
      <c r="AB26" s="39" t="s">
        <v>343</v>
      </c>
      <c r="AC26" s="39" t="s">
        <v>343</v>
      </c>
      <c r="AD26" s="39" t="s">
        <v>343</v>
      </c>
      <c r="AE26" s="39" t="s">
        <v>343</v>
      </c>
      <c r="AF26" s="39" t="s">
        <v>343</v>
      </c>
      <c r="AG26" s="39" t="s">
        <v>343</v>
      </c>
      <c r="AH26" s="6" t="s">
        <v>309</v>
      </c>
      <c r="AI26" s="6" t="s">
        <v>310</v>
      </c>
      <c r="AJ26" s="31" t="s">
        <v>397</v>
      </c>
    </row>
    <row r="27" spans="1:36" ht="18" customHeight="1" x14ac:dyDescent="0.55000000000000004">
      <c r="A27" s="13" t="s">
        <v>322</v>
      </c>
      <c r="B27" s="35" t="s">
        <v>498</v>
      </c>
      <c r="C27" s="36" t="str">
        <f>HYPERLINK(テーブル596[[#This Row],[Application Note URL]],テーブル596[[#Headers],[Application Note]])</f>
        <v>Application Note</v>
      </c>
      <c r="D27" s="36" t="str">
        <f>HYPERLINK(テーブル596[[#This Row],[Sample Code URL]],テーブル596[[#Headers],[Sample Code]])</f>
        <v>Sample Code</v>
      </c>
      <c r="E27" s="39" t="s">
        <v>343</v>
      </c>
      <c r="F27" s="39" t="s">
        <v>343</v>
      </c>
      <c r="G27" s="39" t="s">
        <v>343</v>
      </c>
      <c r="H27" s="39" t="s">
        <v>343</v>
      </c>
      <c r="I27" s="39" t="s">
        <v>343</v>
      </c>
      <c r="J27" s="39" t="s">
        <v>343</v>
      </c>
      <c r="K27" s="39" t="s">
        <v>560</v>
      </c>
      <c r="L27" s="39" t="s">
        <v>343</v>
      </c>
      <c r="M27" s="39" t="s">
        <v>343</v>
      </c>
      <c r="N27" s="39" t="s">
        <v>343</v>
      </c>
      <c r="O27" s="39" t="s">
        <v>343</v>
      </c>
      <c r="P27" s="39" t="s">
        <v>343</v>
      </c>
      <c r="Q27" s="39" t="s">
        <v>343</v>
      </c>
      <c r="R27" s="39" t="s">
        <v>343</v>
      </c>
      <c r="S27" s="39" t="s">
        <v>343</v>
      </c>
      <c r="T27" s="39" t="s">
        <v>343</v>
      </c>
      <c r="U27" s="39" t="s">
        <v>343</v>
      </c>
      <c r="V27" s="39" t="s">
        <v>343</v>
      </c>
      <c r="W27" s="39" t="s">
        <v>343</v>
      </c>
      <c r="X27" s="39" t="s">
        <v>343</v>
      </c>
      <c r="Y27" s="38" t="s">
        <v>45</v>
      </c>
      <c r="Z27" s="39" t="s">
        <v>343</v>
      </c>
      <c r="AA27" s="39" t="s">
        <v>343</v>
      </c>
      <c r="AB27" s="39" t="s">
        <v>343</v>
      </c>
      <c r="AC27" s="39" t="s">
        <v>343</v>
      </c>
      <c r="AD27" s="39" t="s">
        <v>343</v>
      </c>
      <c r="AE27" s="39" t="s">
        <v>343</v>
      </c>
      <c r="AF27" s="39" t="s">
        <v>343</v>
      </c>
      <c r="AG27" s="39" t="s">
        <v>343</v>
      </c>
      <c r="AH27" s="6" t="s">
        <v>311</v>
      </c>
      <c r="AI27" s="6" t="s">
        <v>312</v>
      </c>
      <c r="AJ27" s="31" t="s">
        <v>397</v>
      </c>
    </row>
    <row r="28" spans="1:36" ht="18" customHeight="1" x14ac:dyDescent="0.55000000000000004"/>
  </sheetData>
  <phoneticPr fontId="1"/>
  <hyperlinks>
    <hyperlink ref="E2" r:id="rId1" display="https://www.renesas.com/products/microcontrollers-microprocessors/rx-32-bit-performance-efficiency-mcus/rx110-32-bit-microcontrollers-featuring-ultra-low-power-consumption" xr:uid="{A5F11A0B-4654-407D-8544-834F8E0C3F54}"/>
    <hyperlink ref="F2" r:id="rId2" display="https://www.renesas.com/products/microcontrollers-microprocessors/rx-32-bit-performance-efficiency-mcus/rx111-32-bit-microcontroller-small-capacity-romlow-pin-count-lineup-and-built-usb-20" xr:uid="{AD5BD035-0FFC-4A76-87F7-9F5E8FBF41BE}"/>
    <hyperlink ref="G2" r:id="rId3" display="https://www.renesas.com/products/microcontrollers-microprocessors/rx-32-bit-performance-efficiency-mcus/rx113-32-bit-microcontroller-bidirectional-hmi-and-peripheral-device-interfacing" xr:uid="{253445BE-F31F-45E7-8F44-BF0C88F5426B}"/>
    <hyperlink ref="H2" r:id="rId4" display="https://www.renesas.com/products/microcontrollers-microprocessors/rx-32-bit-performance-efficiency-mcus/rx130-cost-optimized-high-performance-32-bit-microcontroller-enhanced-touch-key-function-and-5v-operation" xr:uid="{13C2B5C5-EB53-45C0-A6D5-E15C80210C27}"/>
    <hyperlink ref="I2" r:id="rId5" display="https://www.renesas.com/products/microcontrollers-microprocessors/rx-32-bit-performance-efficiency-mcus/rx13t-32-bit-microcontrollers-single-motor-control-applications-reduces-footprint-and-bom-costs" xr:uid="{F7FB0EFC-EF75-4EC7-815C-364B5C062F25}"/>
    <hyperlink ref="J2" r:id="rId6" display="https://www.renesas.com/products/microcontrollers-microprocessors/rx-32-bit-performance-efficiency-mcus/rx140-rx100-series-first-rxv2-core-32-bit-microcontrollers-third-generation-touch-ip-even-lower-power" xr:uid="{1DF01702-F65E-4934-8EF4-D40ADDE74B8D}"/>
    <hyperlink ref="L2" r:id="rId7" display="https://www.renesas.com/products/microcontrollers-microprocessors/rx-32-bit-performance-efficiency-mcus/rx230-low-power-high-performance-microcontrollers-32-bit-rxv2-cpu-core-and-enhanced-dsp-and-fpu" xr:uid="{746CCF31-8102-409D-AD1F-4C74DB348846}"/>
    <hyperlink ref="M2" r:id="rId8" display="https://www.renesas.com/products/microcontrollers-microprocessors/rx-32-bit-performance-efficiency-mcus/rx231-low-power-high-performance-microcontrollers-32-bit-rxv2-cpu-core-and-enhanced-dsp-and-fpu" xr:uid="{4B707196-3248-4813-8573-E606078DACBF}"/>
    <hyperlink ref="N2" r:id="rId9" display="https://www.renesas.com/products/microcontrollers-microprocessors/rx-32-bit-performance-efficiency-mcus/rx23e-analog-front-end-mounted-32-bit-microcontroller-ideal-high-precision-sensing-test-and-measurement" xr:uid="{7E7F062D-61EE-4D50-ACC7-E82A2C70580C}"/>
    <hyperlink ref="Q2" r:id="rId10" display="https://www.renesas.com/products/microcontrollers-microprocessors/rx-32-bit-performance-efficiency-mcus/rx23w-32-bit-microcontrollers-and-module-bluetooth-5-iot-endpoint-devices-system-control-and-wireless" xr:uid="{5C6EEBAC-789A-4379-B06D-2F49CE132751}"/>
    <hyperlink ref="R2" r:id="rId11" display="https://www.renesas.com/products/microcontrollers-microprocessors/rx-32-bit-performance-efficiency-mcus/rx24t-32-bit-microcontroller-chip-fpu-enable-drive-two-motors-simultaneously" xr:uid="{486E026E-DDE3-41CE-8431-44E7C45D6C5D}"/>
    <hyperlink ref="S2" r:id="rId12" display="https://www.renesas.com/products/microcontrollers-microprocessors/rx-32-bit-performance-efficiency-mcus/rx24u-powerful-32-bit-motor-control-microcontroller-built-differential-amplifiers-and-safety-systems" xr:uid="{D1AC4CC3-9EB7-48B1-A108-1B724C818BB2}"/>
    <hyperlink ref="W2" r:id="rId13" display="https://www.renesas.com/products/microcontrollers-microprocessors/rx-32-bit-performance-efficiency-mcus/rx64m-high-performance-32-bit-microcontrollers-achieving-506coremarkmhz-607coremark-rxv2-core-employed" xr:uid="{52511D15-711E-4AE3-9CCB-3A595663C8E5}"/>
    <hyperlink ref="Y2" r:id="rId14" display="https://www.renesas.com/products/microcontrollers-microprocessors/rx-32-bit-performance-efficiency-mcus/rx65n-32-bit-microcontrollers-rxv2-core-large-capacity-ram-and-enhanced-security-connectivity-and-hmi" xr:uid="{609AFD69-3132-482D-AC18-BFFDC1BD3C02}"/>
    <hyperlink ref="Z2" r:id="rId15" display="https://www.renesas.com/products/microcontrollers-microprocessors/rx-32-bit-performance-efficiency-mcus/rx660-32-bit-microcontrollers-high-performance-and-excellent-noise-tolerance-5v-power-supply" xr:uid="{EEBA5889-00BD-4C4F-B1E6-94121A459228}"/>
    <hyperlink ref="AA2" r:id="rId16" display="https://www.renesas.com/products/microcontrollers-microprocessors/rx-32-bit-performance-efficiency-mcus/rx66n-32-bit-microcontroller-real-time-applications-such-general-purpose-inverters-and-iot-gateways" xr:uid="{9A8F6D98-AAA6-4DA6-B40D-4E858BEFFDDB}"/>
    <hyperlink ref="AB2" r:id="rId17" display="https://www.renesas.com/products/microcontrollers-microprocessors/rx-32-bit-performance-efficiency-mcus/rx66t-32-bit-microcontrollers-optimal-motor-control-industrial-home-appliance-and-robotics-applications" xr:uid="{B63A9C5B-372E-4E32-AB6F-FD6C4272D5FC}"/>
    <hyperlink ref="AC2" r:id="rId18" display="https://www.renesas.com/products/microcontrollers-microprocessors/rx-32-bit-performance-efficiency-mcus/rx671-32-bit-microcontrollers-fast-real-time-control-and-contactless-hmi" xr:uid="{14442EA0-09C9-451F-8976-95F5F49B2996}"/>
    <hyperlink ref="AD2" r:id="rId19" display="https://www.renesas.com/products/microcontrollers-microprocessors/rx-32-bit-performance-efficiency-mcus/rx71m-high-performance-real-time-engine-32-bit-microcontrollers-industrial-equipment" xr:uid="{50F392BE-AC93-4087-BD46-D91839ADDF60}"/>
    <hyperlink ref="AE2" r:id="rId20" display="https://www.renesas.com/products/microcontrollers-microprocessors/rx-32-bit-performance-efficiency-mcus/rx72m-high-performance-32-bit-microcontroller-industrial-network-solutions" xr:uid="{5E5EC3CE-EEC7-413E-B72D-7639F210CA5E}"/>
    <hyperlink ref="AF2" r:id="rId21" display="https://www.renesas.com/products/microcontrollers-microprocessors/rx-32-bit-performance-efficiency-mcus/rx72n-rx-family-flagship-32-bit-microcontroller-highest-performance" xr:uid="{CA5716F4-B3FC-4CDE-B15F-43F92A158DB7}"/>
    <hyperlink ref="AG2" r:id="rId22" display="https://www.renesas.com/products/microcontrollers-microprocessors/rx-32-bit-performance-efficiency-mcus/rx72t-32-bit-high-performance-200-mhz-operation-microcontroller-optimized-motor-control-industrial-home" xr:uid="{63177EB9-3E8A-4CE2-BAEB-117E4D24B5F9}"/>
    <hyperlink ref="P2" r:id="rId23" display="https://www.renesas.com/products/microcontrollers-microprocessors/rx-32-bit-performance-efficiency-mcus/rx23t-32-bit-microcontroller-floating-point-unit-fpu-ideal-controlling-single-inverter" xr:uid="{B243A8C5-DE0F-4FA1-92ED-003553CFF5C8}"/>
    <hyperlink ref="O2" r:id="rId24" display="https://www.renesas.com/products/microcontrollers-microprocessors/rx-32-bit-performance-efficiency-mcus/rx23e-b-32-bit-microcontroller-integrated-24-bit-delta-sigma-ad-converter-125ksps" xr:uid="{A783AF30-646D-4C18-858F-E3253DEB891E}"/>
  </hyperlinks>
  <pageMargins left="0.19685039370078741" right="0.19685039370078741" top="0.19685039370078741" bottom="0.19685039370078741" header="0.19685039370078741" footer="0.19685039370078741"/>
  <pageSetup paperSize="9" scale="39" fitToHeight="0" orientation="landscape" r:id="rId25"/>
  <tableParts count="1">
    <tablePart r:id="rId26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BDADDAF7EF9D747833E3B1EE8F7CFF0" ma:contentTypeVersion="15" ma:contentTypeDescription="新しいドキュメントを作成します。" ma:contentTypeScope="" ma:versionID="8bdd5e7bccb9337d8e2759af9b1079d8">
  <xsd:schema xmlns:xsd="http://www.w3.org/2001/XMLSchema" xmlns:xs="http://www.w3.org/2001/XMLSchema" xmlns:p="http://schemas.microsoft.com/office/2006/metadata/properties" xmlns:ns2="7942cc7f-a07e-400a-a3f6-ad7c6dea4a91" xmlns:ns3="7e5c89cd-edc5-485e-8c67-150ae7ed51ba" targetNamespace="http://schemas.microsoft.com/office/2006/metadata/properties" ma:root="true" ma:fieldsID="4716d53360bf18e181b874dde1e232f5" ns2:_="" ns3:_="">
    <xsd:import namespace="7942cc7f-a07e-400a-a3f6-ad7c6dea4a91"/>
    <xsd:import namespace="7e5c89cd-edc5-485e-8c67-150ae7ed51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42cc7f-a07e-400a-a3f6-ad7c6dea4a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9dd84382-b38c-4eba-b7c2-4a66a077def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5c89cd-edc5-485e-8c67-150ae7ed51ba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2bdf8d45-c53c-4c64-b510-2f22ffe2bb9e}" ma:internalName="TaxCatchAll" ma:showField="CatchAllData" ma:web="7e5c89cd-edc5-485e-8c67-150ae7ed51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��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942cc7f-a07e-400a-a3f6-ad7c6dea4a91">
      <Terms xmlns="http://schemas.microsoft.com/office/infopath/2007/PartnerControls"/>
    </lcf76f155ced4ddcb4097134ff3c332f>
    <TaxCatchAll xmlns="7e5c89cd-edc5-485e-8c67-150ae7ed51ba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3D959EF-8B39-43E6-AE82-F10E4749F0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42cc7f-a07e-400a-a3f6-ad7c6dea4a91"/>
    <ds:schemaRef ds:uri="7e5c89cd-edc5-485e-8c67-150ae7ed51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05751CB-BC86-4BBF-82D3-9A091E7BE88E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8D36D60A-F5AF-458F-B087-81765993DC18}">
  <ds:schemaRefs>
    <ds:schemaRef ds:uri="http://schemas.microsoft.com/office/infopath/2007/PartnerControls"/>
    <ds:schemaRef ds:uri="7e5c89cd-edc5-485e-8c67-150ae7ed51ba"/>
    <ds:schemaRef ds:uri="http://purl.org/dc/terms/"/>
    <ds:schemaRef ds:uri="http://schemas.microsoft.com/office/2006/metadata/properties"/>
    <ds:schemaRef ds:uri="http://schemas.microsoft.com/office/2006/documentManagement/types"/>
    <ds:schemaRef ds:uri="7942cc7f-a07e-400a-a3f6-ad7c6dea4a91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5534E5FF-3C56-4064-B5FD-AA86BDC24AF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Device Driver</vt:lpstr>
      <vt:lpstr>Middleware</vt:lpstr>
      <vt:lpstr>Sample Code Using FIT</vt:lpstr>
      <vt:lpstr>'Device Driver'!Print_Area</vt:lpstr>
      <vt:lpstr>Middleware!Print_Area</vt:lpstr>
      <vt:lpstr>'Sample Code Using FIT'!Print_Area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List-of-FIT-Modules</dc:title>
  <dc:creator/>
  <cp:keywords>260420</cp:keywords>
  <dc:description/>
  <cp:lastModifiedBy/>
  <dcterms:created xsi:type="dcterms:W3CDTF">2024-03-21T05:33:42Z</dcterms:created>
  <dcterms:modified xsi:type="dcterms:W3CDTF">2026-04-08T05:06:37Z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0x0101002BDADDAF7EF9D747833E3B1EE8F7CFF0</vt:lpwstr>
  </property>
  <property fmtid="{D5CDD505-2E9C-101B-9397-08002B2CF9AE}" pid="3" name="MediaServiceImageTags">
    <vt:lpwstr/>
  </property>
</Properties>
</file>